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IRADM\LUIZA\PLANEJAMENTO - PROPOSTA ORÇAMENTÁRIA\"/>
    </mc:Choice>
  </mc:AlternateContent>
  <xr:revisionPtr revIDLastSave="0" documentId="13_ncr:1_{B1678C45-72EB-4C62-833F-2A6C066D12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C2024" sheetId="2" r:id="rId1"/>
  </sheets>
  <definedNames>
    <definedName name="_xlnm._FilterDatabase" localSheetId="0" hidden="1">'PAC2024'!$H$1:$H$88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I81" i="2"/>
  <c r="I41" i="2"/>
  <c r="I28" i="2"/>
  <c r="I27" i="2"/>
</calcChain>
</file>

<file path=xl/sharedStrings.xml><?xml version="1.0" encoding="utf-8"?>
<sst xmlns="http://schemas.openxmlformats.org/spreadsheetml/2006/main" count="581" uniqueCount="230">
  <si>
    <t>cód. Item</t>
  </si>
  <si>
    <t>Justificativa</t>
  </si>
  <si>
    <t>Estimativa preliminar de custos</t>
  </si>
  <si>
    <t>Descrição sucinta do objeto</t>
  </si>
  <si>
    <t>Grau de prioridade (alto, médio ou baixo)</t>
  </si>
  <si>
    <t>Quantidade estimada/periodicidade</t>
  </si>
  <si>
    <t>Objetivo estratégico</t>
  </si>
  <si>
    <t xml:space="preserve">Demandante </t>
  </si>
  <si>
    <t xml:space="preserve">anual </t>
  </si>
  <si>
    <t xml:space="preserve">alto </t>
  </si>
  <si>
    <t>em levantamento</t>
  </si>
  <si>
    <t>necessidade de reposição de mobiliário deteriorado pelo uso e criação de novas estações de trabalho</t>
  </si>
  <si>
    <t>médio</t>
  </si>
  <si>
    <t>Almoxarifado</t>
  </si>
  <si>
    <t>Necessidade de fornecimento de água para consumo de magistrados e servidores da Justiça Militar</t>
  </si>
  <si>
    <t>Registro de preços e efetivas aquisições parceladas de água mineral para a Justiça Militar</t>
  </si>
  <si>
    <t>conforme projeto</t>
  </si>
  <si>
    <t>GERADMIN</t>
  </si>
  <si>
    <t>A contratação de serviços contínuos de limpeza, conservação, higienização, jardinagem, copeiragem, recepção, motorista, telefonista, apoio administrativo e portaria tem como justificativa a necessidade de manter um ambiente salubre, asseado, higiênico, seguro e organizado no Tribunal, bem como de propiciar apoio administrativo às atividades desenvolvidas no órgão.</t>
  </si>
  <si>
    <t>3961/
3978</t>
  </si>
  <si>
    <t>segurança do patrimônio</t>
  </si>
  <si>
    <t>Serviços de impressão (cartões de visita, cartilhas, formulários, cartões timbrados e similares)</t>
  </si>
  <si>
    <t>necessidade de impressos para uso nas atividades rotineiras</t>
  </si>
  <si>
    <t>baixo</t>
  </si>
  <si>
    <t>Gestão Documental</t>
  </si>
  <si>
    <t>Equipamentos de proteção individual</t>
  </si>
  <si>
    <t>Item</t>
  </si>
  <si>
    <t>A contratação dos serviços dos adolescentes trabalhadores representa apoio administrativo essencial às atividades desenvolvidas no órgão.</t>
  </si>
  <si>
    <t>atender às demandas de comunicação institucional</t>
  </si>
  <si>
    <t>execução de melhorias nos ambientes e medidas de conservação</t>
  </si>
  <si>
    <t>A contratação tem como finalidade atender às demandas de deslocamento de magistrados e servidores em diligências de serviço público, para participação em encontros de trabalho, solenidades oficiais, congressos, seminários, reuniões, cursos, visitas técnicas e outros eventos de exclusivo interesse público, bem como de palestrantes e colaboradores em eventos promovidos pelo Tribunal.</t>
  </si>
  <si>
    <t>A execução dos serviços de manutenção dos equipamentos preventiva e corretiva é imprescindível para preservação e conservação das características de funcionamento e segurança dos elevadores que atendem à circulação vertical na sede do Tribunal.</t>
  </si>
  <si>
    <t>Garantir condição operacional adequada para os sistemas de condicionamento de ar, ventilação e exaustão, maximizar sua vida útil e proporcionar condições que visem à obtenção dos padrões recomendados para conforto e qualidade do ar nos ambientes atendidos</t>
  </si>
  <si>
    <t>Atender às demandas de comunicação entre magistrados, servidores e usuários do órgão através dos serviços de telefonia fixa</t>
  </si>
  <si>
    <t>preparação de lanches para os magistrados, Conselhos de Justiça e eventos institucionais realizados na sede da Justiça Militar de Minas Gerais, de forma a viabilizar, principalmente, a sua permanência em atividades que se prolongam, muitas vezes para além da jornada normal de trabalho, nas dependências do Tribunal.</t>
  </si>
  <si>
    <t>PI4 - APERFEIÇOAMENTO DA GESTÃO ADMINISTRATIVA E DA GOVERNANÇA JUDICIÁRIA</t>
  </si>
  <si>
    <t>Biblioteca</t>
  </si>
  <si>
    <t>PI2 - Celeridade e efetividade na prestação jurisdicional</t>
  </si>
  <si>
    <t>Assinatura da Revista Brasileira de Ciências Criminais</t>
  </si>
  <si>
    <t>contratação de seguro obrigatório para DPVAT</t>
  </si>
  <si>
    <t>seguro obrigatório de veículos da frota</t>
  </si>
  <si>
    <t>alto</t>
  </si>
  <si>
    <t>anual</t>
  </si>
  <si>
    <t>Renovação do Contrato nº 36/2020 (Elevadores Milenio Eireli), de serviços de manutenção preventiva e corretiva integral (inclusão total de peças) dos elevadores</t>
  </si>
  <si>
    <t xml:space="preserve">Garantir condição operacional adequada às instalações prediais com vistas à maximização da confiabilidade, disponibilidade, vida útil dos respectivos componentes integrantes, recuperação da capacidade funcional, bem como atender as necessidades de segurança dos seus usuários, através de serviço técnico especializado e registrado nas entidades competentes. </t>
  </si>
  <si>
    <t>Proporcionar a  manutenção adequada de modo a garantir a segurança e a funcionalidade da fachada,</t>
  </si>
  <si>
    <t>Trata-se de material necessário à execução das atividades judiciais e administrativas do Tribunal, relacionadas ao agendamento de audiências e compromissos, bem como à organização de rotinas de trabalho. </t>
  </si>
  <si>
    <t>Fonte de recurso</t>
  </si>
  <si>
    <t>Prazos de entrega dos Projetos Básicos ou Termos de Referência</t>
  </si>
  <si>
    <t>10 - Recursos Ordinários</t>
  </si>
  <si>
    <t>Contratação de serviços de análise, levantamento das necessidades, estudo das soluções e elaboração de laudo técnico sobre a fachada do edifício-sede do TJMMG.</t>
  </si>
  <si>
    <t>Seviços contínuos de manutenção predial</t>
  </si>
  <si>
    <t>Necessidade de adequação dos espaços</t>
  </si>
  <si>
    <t>Utensílios de copa e cozinha</t>
  </si>
  <si>
    <t>Serviços de manutenção e reparos em fechaduras de portas e janelas do prédio sede da Justiça Militar</t>
  </si>
  <si>
    <t>Serviços de manutenção e reparos nos armários das copas do edífício da Justiça Militar</t>
  </si>
  <si>
    <t>Renovação do Contrato nº 13/2022 (Porto Seguro), de prestação de serviços seguro patrimonial para todas as dependências do Edifício Sede da Justiça Militar de MG</t>
  </si>
  <si>
    <t>Aquisição de veículos para composição da frota do TJMMG</t>
  </si>
  <si>
    <t>Reduzir gastos com manutenção em oficina e consumo de combustível. Manter a frota do TJMMG em condições de atender às necessidades diárias institucionais, com segurança e confiabilidade.</t>
  </si>
  <si>
    <t xml:space="preserve">Manutenção e revitalização dos jardins </t>
  </si>
  <si>
    <t>Insumos de jardinagem (plantas)</t>
  </si>
  <si>
    <t>Aquisição de materiais para utilização e recomposição de estoque</t>
  </si>
  <si>
    <t>Reposição de material deteriorado pelo uso</t>
  </si>
  <si>
    <t>Para proteção individual dos colaboradores da Gestão Documental, no manuseio e tratamento dos processos, tendo em vista o alto índice de fungos, bactérias e outros insetosque causam grande prejuízo à saúde</t>
  </si>
  <si>
    <t>Aquisição de gêneros alimentícios</t>
  </si>
  <si>
    <t>Aquisição de mobiliário para novos espaços e para substituição de itens deteriorirados</t>
  </si>
  <si>
    <t>Contratação de serviço de vistoria e teste no sistema de prevenção de incêndio, incluindo mangueiras, extintores, portas corta fogo e realização de laudo para verificação do funcionamento da central de incendio e necessidade de substituição.</t>
  </si>
  <si>
    <t>Prestação de serviço contínuo dos colaboradores da Gestão Documental, para tratamento dos processos arquivados sob a guarda e competência dessa área. Sendo 02 Assistentes de direção superior, 01 Arquivista e 10 Auxiliares de Arquivo</t>
  </si>
  <si>
    <t>170 pacotes avental, 850 máscaras PFF2, 80 máscaras descartáveis, 35 unid óculos de proteção, 41 pacotes de toucas descartáveis, 246 caixas de luvas descartáveis</t>
  </si>
  <si>
    <t>PI2 - CELERIDADE E EFETIVIDADE NA PRESTAÇÃO JURISDICIONAL
A2 - FORTALECIMENTO DA INOVAÇÃO COM USO DA TECNOLOGIA DA INFORMAÇÃO
PI4 - APERFEIÇOAMENTO DA GESTÃO ADMINISTRATIVA E DA GOVERNANÇA JUDICIÁRIA</t>
  </si>
  <si>
    <t>É necessário resolver o problema das infiltrações para garantir a segurança dos equipamentos (elevadores e gerador) e preservar a integridade dos demais espaços contra desgastes, pintura descascada, manchas, bolhas, acúmulo de fungos, etc</t>
  </si>
  <si>
    <t>A contratação dos serviços de ducha e lavagem geral tem a finalidade de proporcionar condições adequadas de uso e manter em bom estado de conservação os veículos que compõem a frota do Tribunal, a fim de evitar o desgaste precoce de peças em razão de sujeiras acumuladas e oferecer aos usuários condições de higiene.</t>
  </si>
  <si>
    <t>Prorrogação da vigência do Contrato nº 30/2022 (Agile Empreendimentos e Serviços EIRELI),  de prestação de serviços de arquivista, auxiliar de arquivo e apoio administrativo para a Justiça Militar</t>
  </si>
  <si>
    <t>Disponibilidade do sistema de controle da Biblioteca.</t>
  </si>
  <si>
    <t>Renovação do Contrato nº 27/2022 (CTY Informática Ltda.) de prestação de serviços de manutenção, suporte de software e disponibilização de sistema de automação BNWEB, com armazenamento e backup de banco de dados.</t>
  </si>
  <si>
    <t>Contratação de prestação mensal do Serviço Telefônico Fixo Comutado (STFC), na modalidade Local e na modalidade Longa Distância Nacional, fixo para fixo e fixo para móvel</t>
  </si>
  <si>
    <t>Contratação de serviço contínuo de manutenção preventiva e, eventualmente, manutenção corretiva, com inclusão total de peças, dos sistemas de condicionamento de ar, ventilação e exaustão instalados na sede da Justiça Militar.</t>
  </si>
  <si>
    <t>É necessária a contratação de empresa para realização do serviço para garantia do bom funcionamento do sistema de combate a incêndio objetivando a observância das normas de segurança do CBMMG.</t>
  </si>
  <si>
    <t>É necessária a contratação dos serviços para dimensionamento adequado das cargas elétricas, redução do consumo de energia e atualização da real necessidade dos setores. Além disso, a atualização dos projetos elétrico e arquitetonico são essenciais para as futuras intervenções que venham a ser realizadas no prédio sede do TJMMG.</t>
  </si>
  <si>
    <t>Comissão Gestora do PLS</t>
  </si>
  <si>
    <t>Médio</t>
  </si>
  <si>
    <t>Execução de melhorias nos espaços de trabalho</t>
  </si>
  <si>
    <t>Registro de preços e efetivas aquisições parceladas de material de escritório e outros materiais de expediente (descartáveis copa e cozinha, EPI etc)</t>
  </si>
  <si>
    <t>Contrato com vigência de 12 meses</t>
  </si>
  <si>
    <t>Atualizar a coleção da revista</t>
  </si>
  <si>
    <t>Alto</t>
  </si>
  <si>
    <t>Aquisição de livros</t>
  </si>
  <si>
    <t>Anual</t>
  </si>
  <si>
    <t>Atualizar o acervo bibliográfico com novas edições e novos títulos</t>
  </si>
  <si>
    <t>PLANO ANUAL DE CONTRATAÇÕES - 2024</t>
  </si>
  <si>
    <t>DIRTIC</t>
  </si>
  <si>
    <t>serviços de Acesso a Solução de Business Intelligence, Integração à Rede IP Multisserviços e Gerenciamento de Nível de Serviços da Rede IP Multisserviços e Acesso ao ambiente Mainframe.</t>
  </si>
  <si>
    <t>Renovação do contrato 06/2019</t>
  </si>
  <si>
    <t>prestação de serviços de informática, consistente nos serviços de hospedagem de Sistemas em Ambiente Compartilhado - Baixa Plataforma - Hospedagem e Processamento de Sítios Eletrônicos em plataforma Baixa, no Data Center</t>
  </si>
  <si>
    <t>Renovação do contrato 06/2021</t>
  </si>
  <si>
    <t>serviço de manutenção preventiva e corretiva do sistema de climatização de precisão de alta vazão de ar, controle eficiente preciso de temperatura e umidade em funcionamento no datacenter do TJMMG</t>
  </si>
  <si>
    <t>Renovação do contrato 08/2021</t>
  </si>
  <si>
    <t>prestação de serviços de webconferência, webinar e streaming de áudio/vídeo, suporte técnico e treinamento (Zoom)</t>
  </si>
  <si>
    <t>Renovação do contrato 39/2020</t>
  </si>
  <si>
    <t>prestação de serviço de informática, consistente nos serviços de suporte técnico a servidores</t>
  </si>
  <si>
    <t>Renovação do contrato 15/2022</t>
  </si>
  <si>
    <t>fábrica de software (considerado percentual de 6% de reajuste de salários)</t>
  </si>
  <si>
    <t>Renovação do contrato 08/2023</t>
  </si>
  <si>
    <t>Google Workspace</t>
  </si>
  <si>
    <t>Renovação do contrato 32/2022</t>
  </si>
  <si>
    <t>renovação</t>
  </si>
  <si>
    <t>manutenção gerador</t>
  </si>
  <si>
    <t>renovação contrato 04/2023</t>
  </si>
  <si>
    <t>manutenção preventiva e corretiva em 02 (dois) nobreaks de 15 kVA</t>
  </si>
  <si>
    <t>prover infraestrutura de TIC</t>
  </si>
  <si>
    <t>fornecimento, sob demanda, futura e eventual, de serviço de certificação digital para pessoa física e/ou jurídica</t>
  </si>
  <si>
    <t>Licenças de softwares diversas</t>
  </si>
  <si>
    <t>troca de banco de baterias CPD</t>
  </si>
  <si>
    <t>aquisição de equipamentos (microcomputadores)</t>
  </si>
  <si>
    <t>equipamentos datacenter</t>
  </si>
  <si>
    <t xml:space="preserve">Anual </t>
  </si>
  <si>
    <t xml:space="preserve">Alto </t>
  </si>
  <si>
    <t>Mesas de Higienização</t>
  </si>
  <si>
    <t>Utilizada para coletar sujidades generalizadas sobre doumentos e/ou livros, como poeira, partíulas sólidas e elementos espúrios a estrutura física de documentos, livros, fotografias e papéis em geral, protegendo os colaboradores e evitando a contaminação do ambiente de trabalho</t>
  </si>
  <si>
    <t>Média</t>
  </si>
  <si>
    <t>Compra de caixas box (caixas arquivo) para o ano de 2025</t>
  </si>
  <si>
    <t xml:space="preserve">100 caixas azuis, 200 caixas vermelhas e 100 caixas amarelas confeccionadas em polipropileno corrugado, com estrutura alveolar, cortada em molde provido de vincos que possibilitam dobras, de modo a formar uma caixa de formato prismático retangular com furos laterais para ventilação.  </t>
  </si>
  <si>
    <t>Materiais necessários à execução das atividades administrativas, rotinas de trabalho e serviços de escritório, utilizados rotineiramente pelos setor de Gestão Documental. Permitir a aquisição dos produtos necessários à reposição do estoque do Almoxarifado de forma célere e parcelada e, assim, suprir as necessidades das unidade demandante com o fornecimento imediato, o que contribuirá para a qualidade e presteza na execução das atividades institucionais. Visando garantir o devido acondicionamento aos documentos do acervo.</t>
  </si>
  <si>
    <t>Contratação de empresa para plotagem dos armários e da linha do tempo</t>
  </si>
  <si>
    <t>Visando organização e com objetivo otimizar processos, trazer mais agilidade e melhorar a apresentação da sala para visitas tecnicas, a identidade visual pode ajudar a aumentar a confiança e credibilidade da instituiçãp, transmitindo uma imagem profissional e confiável.</t>
  </si>
  <si>
    <t>Contratação de empresa para montagem do armário de aço (desmontado no 6º andar – remontagem no arquivo anexo)</t>
  </si>
  <si>
    <t>Utilização desses armários de aço no Arquivo Anexo para guarda e conservação de processos.</t>
  </si>
  <si>
    <t>Material para conservação</t>
  </si>
  <si>
    <t xml:space="preserve">Materiais de uso permanente e de consumo para auxiliar e otimizar os processos de higienização e restauração de documentos jurídicos que estão sob responsabilidade do setor de Gestão Documental do TJMMG. </t>
  </si>
  <si>
    <t>Alta</t>
  </si>
  <si>
    <t>Promoção da Sustentabilidade - Estimular economia de recursos</t>
  </si>
  <si>
    <t xml:space="preserve">Adesivo para comunicações do PLS. Adesivios para apgar as luzes, uso da descarga, uso do ar condicionnado, etc. </t>
  </si>
  <si>
    <t>300 adesivos</t>
  </si>
  <si>
    <t>Os adesivos serão colocados em descargas, interruptores, etc; para conscientizar sobre o consumo sustentável.</t>
  </si>
  <si>
    <t>Comitê Gestor Local de Atenção Integral à Saúde</t>
  </si>
  <si>
    <t>A1 - Aperfeiçoamento da Gestão de Pessoas” / Proposta Orçamentária Comitê de Saúde (doc. 0270003)</t>
  </si>
  <si>
    <t>Contratação de empresa para fornecimento e aplicação, em março ou abril de 2024, nas dependências da Justiça Militar, para até 225 (duzentos e vinte e cinco) magistrados, servidores, colaboradores, militares à disposição e estagiários, de vacina quadrivalente contra a gripe (influenza), composta pelas cepas recomendadas pela Organização Mundial de Saúde - OMS para o Hemisfério Sul para o ano de 2024.</t>
  </si>
  <si>
    <t>Até 225 doses vacinais / periodicidade anual</t>
  </si>
  <si>
    <t>Necessidade de prevenção da gripe, patologia que ocasiona frequentes afastamentos na Justiça Militar de Minas Gerais, e de alinhamento institucional à Política de Atenção
Integral à Saúde de Magistrados e Servidores do Poder Judiciário (Resolução CNJ nº 207/2015)</t>
  </si>
  <si>
    <t>Contratação de empresa ou profissionais para prestação de serviço de quick massage ou massagem expressa, com sessões de 15 (quinze) minutos de duração, voltadas para todo o público interno da Justiça Militar/MG.</t>
  </si>
  <si>
    <t xml:space="preserve"> Realizar, na Semana do Servidor Público, ação voltada à saúde, valorização do servidor e qualidade de vida no trabalho, em consonância com a Política de Atenção
Integral à Saúde de Magistrados e Servidores do Poder Judiciário (Resolução CNJ nº 207/2015)</t>
  </si>
  <si>
    <t>Baixo</t>
  </si>
  <si>
    <t>Recursos Humanos</t>
  </si>
  <si>
    <t>A1 - Aperfeiçoamento da Gestão de Pessoas / Proposta Orçamentária RH (doc. 0269985)</t>
  </si>
  <si>
    <t>Aditivo ao Contrato nº 17/2022, doc. 0235751, celebrado com o Centro de Integração Empresa Escola de Minas Gerais - CIEE/MG, para prorrogação de sua vigência por mais 12 (doze) meses.</t>
  </si>
  <si>
    <t>Renovação anual</t>
  </si>
  <si>
    <t>Garantir, a partir de julho de 2024, a continuidade da prestação do serviço do agente de integração, fundamental para a operacionalização do programa de estágio nesta Justiça Militar</t>
  </si>
  <si>
    <t>Aquisição de cordões para crachás</t>
  </si>
  <si>
    <t>Adquirir, em quantidade suficiente para um ano, cordões para crachá, item básico, de uso pessoal e obrigatório por todos os servidores e estagiários desta Justiça Militar.</t>
  </si>
  <si>
    <t>Aquisição de cartões de proximidade magnética RFID personalizado, para uso de visitantes, servidores, estagiários e colaboradores na sede do Tribunal de Justiça Militar de Minas Gerais.</t>
  </si>
  <si>
    <t>Necessidade de atender à demanda contínua de reposição do objeto, que é de uso obrigatório por todos os servidores e estagiários da Justiça Militar</t>
  </si>
  <si>
    <t>Manter a garantia do fabricante do veiculo. Conservação do patrimônio.</t>
  </si>
  <si>
    <t>Necessidade de abastecimento dos veículos oficiais da Justiça Militar.</t>
  </si>
  <si>
    <t>Renovação do Contrato nº 19/2023 (Gente Seguradora), de prestação de serviços de seguro de veículos da frota Justiça Militar de MG.</t>
  </si>
  <si>
    <t>Anual.</t>
  </si>
  <si>
    <t>Segurança do patrimônio.</t>
  </si>
  <si>
    <t>melhoria sobre o controle dos abastecimentos, mas também a redução dos custos de abastecimento da frota.</t>
  </si>
  <si>
    <t>Gerenciamento do abastecimento de veículos e equipamentos por meio de sistema informatizado e integrado, com utilização de cartão ou TAG (RFID), como uma forma de contingência, para ser utilizado quando o abastecimento pelo SGTA não for possível, de forma a eliminar a necessidade de reembolsos ou adiantamentos.</t>
  </si>
  <si>
    <t>Renovação do contrato nº 32/20219 ( METODO). Contratação de empresa especializada na prestação de serviços de locação de equipamentos para instalação de Solução Tecnológica de Circuito Fechado de TV (CFTV IP), para o monitoramento e gravação das imagens, incluindo o serviço de instalação dos equipamentos com a aquisição da Infraestrutura necessária e manutenção.</t>
  </si>
  <si>
    <t>Manter segurança do TJMMG, nos termos da Resolução nº 104, de 06 de abril de 2010, do Conselho Nacional de Justiça - CNJ - atendendo em especial o disposto no art. 1º, inciso II da referida norma, o qual determina a instalação de câmeras de vigilância nas varas criminais e áreas adjacentes.</t>
  </si>
  <si>
    <t xml:space="preserve">GSI </t>
  </si>
  <si>
    <t>Melhorar a segurança do TJMMG, ampliar os pontos de monitoramento , de acodo a Resolução nº 104 de 06 de abril de 2010, do Conselho Nacional de Justiça.</t>
  </si>
  <si>
    <t>Aquisição de botons(pin)  para ternos.</t>
  </si>
  <si>
    <t>Atualizar os botons  conforme Resolução nº. 292 de 11 de outubro de 2023.</t>
  </si>
  <si>
    <t>GSI</t>
  </si>
  <si>
    <t>Arma Eletroeletrônica de Incapacitação Neuromuscular – AINM**</t>
  </si>
  <si>
    <t>Aprimorar segurança, possibilitar ampliação dos níveis de emprego do uso moderado da força  em dada situação , com  uso de equipamento não letais.</t>
  </si>
  <si>
    <t>GSI/NI</t>
  </si>
  <si>
    <t>Aprimorar , reforçar o serviço inteligencia ,  contra inteligencia  e produção de conhecimentos do núcleo de Inteligencia (NI)  do TJMMG, nos termos dos incisos V, VI e VIII  do art 62 da resolução 292 do TJMMG.</t>
  </si>
  <si>
    <t>CONTRATATAÇÃO EMPRESA PESQUISA DE DADOS.</t>
  </si>
  <si>
    <t>CONTRATATAÇÃO EMPRESA PESQUISA DE DADOS CIBERNETICOS.</t>
  </si>
  <si>
    <t>Aquisição de agendas 2025</t>
  </si>
  <si>
    <t>Promoção da Sustentabilidade - Redução de desperdício de água</t>
  </si>
  <si>
    <t>DIRADM</t>
  </si>
  <si>
    <t>DIRADM/Gestão Documental</t>
  </si>
  <si>
    <t>1.200 galões de 20l, copos de 200ml e garrafas 500 ml em levantamento</t>
  </si>
  <si>
    <t>Renovação do Contrato nº 13/2023, de prestação de serviços de conservação, limpeza e apoio administrativo para a Justiça Militar</t>
  </si>
  <si>
    <t>DIRADM, Almoxarifado, SECOM, EJM e outros</t>
  </si>
  <si>
    <t>DIRADM/Almoxarifado</t>
  </si>
  <si>
    <t>Renovação do contrato nº  09/2020 (UNIDATA) . Contratação dos serviços de gerenciamento do abastecimento de veículos por meio de sistema e dispositivos eletrônicos de gestão (modelo Gestão Total dos Abastecimentos - GTA).</t>
  </si>
  <si>
    <t>Renovação do contrato  (PRIME BENEFÍCIOS). Contratação do serviço de gerenciamento do
abastecimento de veículos e equipamentos, por meio de sistema informatizado e
integrado, com utilização de cartão ou TAG (RFID) e disponibilização de rede
credenciada de postos de combustíveis, sob demanda, futura e eventual.</t>
  </si>
  <si>
    <t>GSI/Manutenção predial</t>
  </si>
  <si>
    <t>Contratação de empresa para fornecimento de combustíveis para a frota de veículos oficiais da Justiça Militar de acordo com o registro de preços do Estado de Minas Gerais.</t>
  </si>
  <si>
    <t>Contratação de serviços terceirizados na área da saúde</t>
  </si>
  <si>
    <t>Contratação de serviços de apoio administrativo e e suporte operacional</t>
  </si>
  <si>
    <t>A contratação tem por finalidade garantir a prestação de serviços de apoio administrativo e suporte operacional nas dependências e instalações desta Administração. A contratação desses serviços por meio da terceirização, delegando a execução de atividades acessórias e não essenciais aos assuntos que constituem área de competência legal deste TRIBUNAL, visa reduzir custos e aumentar a flexibilidade, qualidade, produtividade e a especialização, possibilitando a liberação de seus servidores para dedicação à atividade fim da Instituição. Para atuar em todas as áreas e atender às demandas que hoje se inserem em sua competência jurisdicional, o TRIBUNAL necessitaria de uma estrutura gigantesca na parte de pessoal, bem como na de aparelhamento, a um custo altíssimo, sem aproveitamento racional de todos os seus recursos.</t>
  </si>
  <si>
    <t>A rede de esgoto e de água pluvial da edificação vem registrando casos de entupimentos que causam a interrupção de parte dos sanitários, gerando prejuízo à rotina de atividades do Tribunal e desconforto para os servidores e visitantes. Além da intervenção de sanitários e outros ambientes, o entupimento gera constantes vazamentos no pavimento de garagem que impedem a utilização das vagas de veículos. Diante dos fatos descritos, entendemos como urgente a contração de serviço para reparo na rede com objetivo de corrigir os problemas existentes e prevenir novas ocorrências de entupimento e vazamentos.</t>
  </si>
  <si>
    <t>Reparos emergenciais na rede de esgoto e água pluvial na sede do Tribunal de Justiça Militar do Estado de Minas Gerais</t>
  </si>
  <si>
    <t>DIRADM/DIRTIC</t>
  </si>
  <si>
    <t>Serviços de acréscimo e remanejamento de pontos lógicos no edifício do TJMMG</t>
  </si>
  <si>
    <t>Necessidade apresentada pela DIRTIC, a fim de atender às adaptações dos espaços de trabalho do edifício-sede</t>
  </si>
  <si>
    <t>DIRTIC/Biblioteca</t>
  </si>
  <si>
    <t>Continuidade no atendimento à demanda por impressões de todas os setores da Justiça Militar</t>
  </si>
  <si>
    <t xml:space="preserve">Execução do projeto de Adequações dos espaços do 4º andar </t>
  </si>
  <si>
    <t>Adequação das instalações físicas à acessibilidade e adequações no andar térreo (execução)</t>
  </si>
  <si>
    <t xml:space="preserve">Contratação de serviços de elaboração de projeto executivo, memorial, planilha orçamentária e documentos complementares para atualização dos projetos elétricos e arquitetonico , dimensionamento adequado das cargas elétricas de todos os ambientes, incluindo as copas. </t>
  </si>
  <si>
    <t>prestação de serviço de outsourcing de impressão, com assistência técnica e manutenção corretiva</t>
  </si>
  <si>
    <t>Renovação do Contrato nº 16/2023 (ASSPROM), de serviço de execução de atividades auxiliares por adolescentes trabalhadores</t>
  </si>
  <si>
    <t>Execução do projeto de impermeabilização (2ª e 3ª etapas)</t>
  </si>
  <si>
    <t>prestação de serviços de manutenção de veículos da frota oficial.</t>
  </si>
  <si>
    <t>segurança dos usuários e conservação do patrimônio</t>
  </si>
  <si>
    <t>prestação de serviço de lavagem geral e ducha para a frota de veículos oficiais da Justiça Militar.</t>
  </si>
  <si>
    <t>prestação de serviços de agenciamento de viagens</t>
  </si>
  <si>
    <t>conservação do patrimônio público e uso racional do s recursos hídricos</t>
  </si>
  <si>
    <t>Comissão Gestora do PLS/Manutenção Predial</t>
  </si>
  <si>
    <t xml:space="preserve">Manutenção/substituição de duchas higiênicas e torneiras 
</t>
  </si>
  <si>
    <t>Disponibilização de agenda para aproximadamente 100 atendimentos</t>
  </si>
  <si>
    <t xml:space="preserve">SETRANS </t>
  </si>
  <si>
    <t>SETRANS</t>
  </si>
  <si>
    <t>Aquisição de equipamentos/materiais para utilização no Núcleo de Inteligência do Gabinete de Segurança Institucional</t>
  </si>
  <si>
    <t>SCANNER DE MESA</t>
  </si>
  <si>
    <t xml:space="preserve"> TRIRURADOR DE PAPEL</t>
  </si>
  <si>
    <t>Ampliação do sistema CFTV</t>
  </si>
  <si>
    <t>Padronização e renovação dos uniformes utilizados pelos militares do GSI, para o desenvolvimento das atividades constantes na resolução n. 175/2016-TJMMG, contribuir para a imagem institucional e facilitar a identificação da equipe de segurança. criminais e áreas adjacentes.</t>
  </si>
  <si>
    <t>Aquisição de conjuntos de uniformes (masculinos e femininos), compostos por: blazers, calças sociais, saias, camisas de mangas longas, gravatas,  cintos, pares de sapatos.</t>
  </si>
  <si>
    <t>Link internet ‐ 400 Mbps ‐ redundante</t>
  </si>
  <si>
    <t>Link internet ‐ 200 Mbps ‐ redundante</t>
  </si>
  <si>
    <t>Contratação de solução para manutenção da segurança do ambiente eletrônico</t>
  </si>
  <si>
    <t>Ação proativa para proteção do ambiente tecnológico da JMEMG e adequação às resoluções/portarias do CNJ (eg. Manual de Referência - Proteção de Infraestruturas Críticas de TIC)</t>
  </si>
  <si>
    <t>Implantação do RDC-Arq</t>
  </si>
  <si>
    <t>Atendimento de normas de gestão documental e arquivística</t>
  </si>
  <si>
    <t>DIRTIC/Gestão Documental</t>
  </si>
  <si>
    <t>Estudo para análise de viabilidade e contratação de solução de nuvem</t>
  </si>
  <si>
    <t xml:space="preserve">A utilização de serviço de nuvem para alguns serviços de TIC é uma demanda atual em tecnologia. O TJMMG precisa avançar nessa questão. Há a intenção de iniciarmos com um projeto piloto para avaliar a evolução posteriormente. </t>
  </si>
  <si>
    <t>PI4 - Aperfeiçoamento da Gestão Administrativa e da Governança Judiciária
A2 - Fortalecimento da Inovação com uso da Tecnologia da Informação</t>
  </si>
  <si>
    <t>DIRADM/ Manutenção Predial</t>
  </si>
  <si>
    <t xml:space="preserve"> prestação mensal de serviço móvel pessoal - SMP com comodato de aparelhos telefônicos</t>
  </si>
  <si>
    <t xml:space="preserve">projetos e adequações físicas na 1ª Instância </t>
  </si>
  <si>
    <t xml:space="preserve">Serviços de revisão em estabelecimento autorizado para veículos da frota em garantia </t>
  </si>
  <si>
    <t>Sob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</si>
</sst>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</font>
    <font>
      <sz val="11"/>
      <color rgb="FF9C57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000"/>
        <bgColor rgb="FFFFC00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EB9C"/>
      </patternFill>
    </fill>
    <fill>
      <patternFill patternType="solid">
        <fgColor theme="7" tint="0.79998168889431442"/>
        <bgColor rgb="FFFEF2CB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11" borderId="0" applyNumberFormat="0" applyBorder="0" applyAlignment="0" applyProtection="0"/>
  </cellStyleXfs>
  <cellXfs count="77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6" borderId="0" xfId="2"/>
    <xf numFmtId="0" fontId="5" fillId="7" borderId="0" xfId="3"/>
    <xf numFmtId="0" fontId="0" fillId="0" borderId="0" xfId="0"/>
    <xf numFmtId="0" fontId="1" fillId="0" borderId="0" xfId="0" applyFont="1"/>
    <xf numFmtId="0" fontId="1" fillId="3" borderId="0" xfId="0" applyFont="1" applyFill="1"/>
    <xf numFmtId="0" fontId="6" fillId="10" borderId="0" xfId="0" applyFont="1" applyFill="1" applyBorder="1"/>
    <xf numFmtId="0" fontId="0" fillId="0" borderId="0" xfId="0" applyFont="1" applyAlignment="1"/>
    <xf numFmtId="0" fontId="0" fillId="0" borderId="0" xfId="0" applyAlignment="1">
      <alignment wrapText="1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14" fontId="8" fillId="9" borderId="1" xfId="0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vertical="center" wrapText="1"/>
    </xf>
    <xf numFmtId="0" fontId="8" fillId="9" borderId="4" xfId="0" applyFont="1" applyFill="1" applyBorder="1" applyAlignment="1">
      <alignment horizontal="center" vertical="center"/>
    </xf>
    <xf numFmtId="164" fontId="8" fillId="9" borderId="4" xfId="0" applyNumberFormat="1" applyFont="1" applyFill="1" applyBorder="1" applyAlignment="1">
      <alignment horizontal="center" vertical="center"/>
    </xf>
    <xf numFmtId="14" fontId="8" fillId="9" borderId="4" xfId="0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/>
    </xf>
    <xf numFmtId="164" fontId="10" fillId="2" borderId="1" xfId="2" applyNumberFormat="1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horizontal="center" vertical="center"/>
    </xf>
    <xf numFmtId="164" fontId="10" fillId="2" borderId="1" xfId="3" applyNumberFormat="1" applyFont="1" applyFill="1" applyBorder="1" applyAlignment="1">
      <alignment horizontal="center" vertical="center"/>
    </xf>
    <xf numFmtId="14" fontId="10" fillId="2" borderId="1" xfId="3" applyNumberFormat="1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vertical="center" wrapText="1"/>
    </xf>
    <xf numFmtId="0" fontId="10" fillId="2" borderId="4" xfId="2" applyFont="1" applyFill="1" applyBorder="1" applyAlignment="1">
      <alignment horizontal="center" vertical="center" wrapText="1"/>
    </xf>
    <xf numFmtId="164" fontId="10" fillId="2" borderId="4" xfId="2" applyNumberFormat="1" applyFont="1" applyFill="1" applyBorder="1" applyAlignment="1">
      <alignment horizontal="center" vertical="center"/>
    </xf>
    <xf numFmtId="14" fontId="10" fillId="2" borderId="4" xfId="2" applyNumberFormat="1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vertical="center" wrapText="1"/>
    </xf>
    <xf numFmtId="0" fontId="10" fillId="2" borderId="4" xfId="3" applyFont="1" applyFill="1" applyBorder="1" applyAlignment="1">
      <alignment horizontal="center" vertical="center" wrapText="1"/>
    </xf>
    <xf numFmtId="164" fontId="10" fillId="2" borderId="4" xfId="3" applyNumberFormat="1" applyFont="1" applyFill="1" applyBorder="1" applyAlignment="1">
      <alignment horizontal="center" vertical="center"/>
    </xf>
    <xf numFmtId="14" fontId="10" fillId="2" borderId="4" xfId="3" applyNumberFormat="1" applyFont="1" applyFill="1" applyBorder="1" applyAlignment="1">
      <alignment horizontal="center" vertical="center"/>
    </xf>
    <xf numFmtId="14" fontId="8" fillId="12" borderId="1" xfId="0" applyNumberFormat="1" applyFont="1" applyFill="1" applyBorder="1" applyAlignment="1">
      <alignment horizontal="center" vertical="center"/>
    </xf>
    <xf numFmtId="165" fontId="10" fillId="2" borderId="4" xfId="2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vertical="center" wrapText="1"/>
    </xf>
    <xf numFmtId="0" fontId="11" fillId="2" borderId="1" xfId="3" applyFont="1" applyFill="1" applyBorder="1" applyAlignment="1">
      <alignment horizontal="center" vertical="center"/>
    </xf>
    <xf numFmtId="164" fontId="11" fillId="2" borderId="1" xfId="3" applyNumberFormat="1" applyFont="1" applyFill="1" applyBorder="1" applyAlignment="1">
      <alignment horizontal="center" vertical="center"/>
    </xf>
    <xf numFmtId="14" fontId="11" fillId="2" borderId="1" xfId="3" applyNumberFormat="1" applyFont="1" applyFill="1" applyBorder="1" applyAlignment="1">
      <alignment horizontal="center" vertical="center"/>
    </xf>
    <xf numFmtId="165" fontId="10" fillId="2" borderId="1" xfId="2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5" fillId="0" borderId="0" xfId="3" applyFill="1" applyBorder="1" applyAlignment="1">
      <alignment vertical="center"/>
    </xf>
    <xf numFmtId="0" fontId="7" fillId="0" borderId="0" xfId="4" applyFill="1" applyBorder="1" applyAlignment="1">
      <alignment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vertical="center" wrapText="1"/>
    </xf>
    <xf numFmtId="0" fontId="10" fillId="2" borderId="3" xfId="2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4" fontId="8" fillId="12" borderId="4" xfId="0" applyNumberFormat="1" applyFont="1" applyFill="1" applyBorder="1" applyAlignment="1">
      <alignment horizontal="center" vertical="center"/>
    </xf>
    <xf numFmtId="14" fontId="10" fillId="2" borderId="3" xfId="2" applyNumberFormat="1" applyFont="1" applyFill="1" applyBorder="1" applyAlignment="1">
      <alignment horizontal="center" vertical="center"/>
    </xf>
  </cellXfs>
  <cellStyles count="5">
    <cellStyle name="Bom" xfId="2" builtinId="26"/>
    <cellStyle name="Moeda" xfId="1" builtinId="4"/>
    <cellStyle name="Neutro" xfId="4" builtinId="28"/>
    <cellStyle name="Normal" xfId="0" builtinId="0"/>
    <cellStyle name="Ruim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73A8-E45E-4E4B-8F03-04E692BEB4A8}">
  <dimension ref="A1:CKM88"/>
  <sheetViews>
    <sheetView tabSelected="1" topLeftCell="A82" zoomScale="85" zoomScaleNormal="85" workbookViewId="0">
      <selection activeCell="M87" sqref="M87"/>
    </sheetView>
  </sheetViews>
  <sheetFormatPr defaultColWidth="9.85546875" defaultRowHeight="15" x14ac:dyDescent="0.25"/>
  <cols>
    <col min="2" max="2" width="21.140625" style="9" customWidth="1"/>
    <col min="3" max="3" width="31.85546875" customWidth="1"/>
    <col min="4" max="4" width="82.28515625" bestFit="1" customWidth="1"/>
    <col min="6" max="6" width="31.42578125" customWidth="1"/>
    <col min="7" max="7" width="42.85546875" customWidth="1"/>
    <col min="8" max="8" width="18.7109375" customWidth="1"/>
    <col min="9" max="9" width="19.5703125" customWidth="1"/>
    <col min="10" max="10" width="12.5703125" customWidth="1"/>
    <col min="11" max="11" width="13.28515625" customWidth="1"/>
    <col min="12" max="12" width="9.85546875" style="7"/>
    <col min="13" max="13" width="95.42578125" style="7" bestFit="1" customWidth="1"/>
    <col min="14" max="467" width="9.85546875" style="7"/>
  </cols>
  <sheetData>
    <row r="1" spans="1:2327" x14ac:dyDescent="0.25">
      <c r="A1" s="68" t="s">
        <v>89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327" ht="60" x14ac:dyDescent="0.25">
      <c r="A2" s="22" t="s">
        <v>26</v>
      </c>
      <c r="B2" s="23" t="s">
        <v>7</v>
      </c>
      <c r="C2" s="24" t="s">
        <v>6</v>
      </c>
      <c r="D2" s="23" t="s">
        <v>3</v>
      </c>
      <c r="E2" s="25" t="s">
        <v>0</v>
      </c>
      <c r="F2" s="23" t="s">
        <v>5</v>
      </c>
      <c r="G2" s="23" t="s">
        <v>1</v>
      </c>
      <c r="H2" s="25" t="s">
        <v>47</v>
      </c>
      <c r="I2" s="23" t="s">
        <v>2</v>
      </c>
      <c r="J2" s="23" t="s">
        <v>4</v>
      </c>
      <c r="K2" s="23" t="s">
        <v>48</v>
      </c>
    </row>
    <row r="3" spans="1:2327" s="4" customFormat="1" ht="150" customHeight="1" x14ac:dyDescent="0.25">
      <c r="A3" s="11">
        <v>1</v>
      </c>
      <c r="B3" s="39" t="s">
        <v>173</v>
      </c>
      <c r="C3" s="40" t="s">
        <v>35</v>
      </c>
      <c r="D3" s="41" t="s">
        <v>183</v>
      </c>
      <c r="E3" s="39">
        <v>35157</v>
      </c>
      <c r="F3" s="41" t="s">
        <v>8</v>
      </c>
      <c r="G3" s="41" t="s">
        <v>18</v>
      </c>
      <c r="H3" s="41" t="s">
        <v>49</v>
      </c>
      <c r="I3" s="43">
        <v>270000</v>
      </c>
      <c r="J3" s="39" t="s">
        <v>9</v>
      </c>
      <c r="K3" s="44">
        <v>45279</v>
      </c>
      <c r="L3" s="7"/>
      <c r="M3" s="6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</row>
    <row r="4" spans="1:2327" s="5" customFormat="1" ht="150" customHeight="1" x14ac:dyDescent="0.25">
      <c r="A4" s="26">
        <v>2</v>
      </c>
      <c r="B4" s="39" t="s">
        <v>173</v>
      </c>
      <c r="C4" s="40" t="s">
        <v>35</v>
      </c>
      <c r="D4" s="41" t="s">
        <v>184</v>
      </c>
      <c r="E4" s="39">
        <v>4626</v>
      </c>
      <c r="F4" s="41" t="s">
        <v>8</v>
      </c>
      <c r="G4" s="41" t="s">
        <v>185</v>
      </c>
      <c r="H4" s="41" t="s">
        <v>49</v>
      </c>
      <c r="I4" s="43">
        <v>590000</v>
      </c>
      <c r="J4" s="39" t="s">
        <v>9</v>
      </c>
      <c r="K4" s="44">
        <v>45279</v>
      </c>
      <c r="L4" s="1"/>
      <c r="M4" s="70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</row>
    <row r="5" spans="1:2327" ht="150" customHeight="1" x14ac:dyDescent="0.25">
      <c r="A5" s="11">
        <v>3</v>
      </c>
      <c r="B5" s="57" t="s">
        <v>225</v>
      </c>
      <c r="C5" s="40" t="s">
        <v>35</v>
      </c>
      <c r="D5" s="41" t="s">
        <v>187</v>
      </c>
      <c r="E5" s="42"/>
      <c r="F5" s="41">
        <v>1</v>
      </c>
      <c r="G5" s="41" t="s">
        <v>186</v>
      </c>
      <c r="H5" s="41" t="s">
        <v>49</v>
      </c>
      <c r="I5" s="43">
        <v>10000</v>
      </c>
      <c r="J5" s="39" t="s">
        <v>41</v>
      </c>
      <c r="K5" s="44">
        <v>45300</v>
      </c>
    </row>
    <row r="6" spans="1:2327" ht="150" customHeight="1" x14ac:dyDescent="0.25">
      <c r="A6" s="11">
        <v>4</v>
      </c>
      <c r="B6" s="27" t="s">
        <v>207</v>
      </c>
      <c r="C6" s="28" t="s">
        <v>35</v>
      </c>
      <c r="D6" s="27" t="s">
        <v>39</v>
      </c>
      <c r="E6" s="29">
        <v>14095</v>
      </c>
      <c r="F6" s="29" t="s">
        <v>115</v>
      </c>
      <c r="G6" s="27" t="s">
        <v>40</v>
      </c>
      <c r="H6" s="41" t="s">
        <v>49</v>
      </c>
      <c r="I6" s="30">
        <v>300</v>
      </c>
      <c r="J6" s="29" t="s">
        <v>41</v>
      </c>
      <c r="K6" s="31">
        <v>45300</v>
      </c>
    </row>
    <row r="7" spans="1:2327" s="8" customFormat="1" ht="150" customHeight="1" x14ac:dyDescent="0.25">
      <c r="A7" s="26">
        <v>5</v>
      </c>
      <c r="B7" s="50" t="s">
        <v>17</v>
      </c>
      <c r="C7" s="51" t="s">
        <v>35</v>
      </c>
      <c r="D7" s="52" t="s">
        <v>75</v>
      </c>
      <c r="E7" s="50">
        <v>76511</v>
      </c>
      <c r="F7" s="52" t="s">
        <v>8</v>
      </c>
      <c r="G7" s="52" t="s">
        <v>33</v>
      </c>
      <c r="H7" s="52" t="s">
        <v>49</v>
      </c>
      <c r="I7" s="53">
        <v>3500</v>
      </c>
      <c r="J7" s="50" t="s">
        <v>9</v>
      </c>
      <c r="K7" s="54">
        <v>45300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</row>
    <row r="8" spans="1:2327" s="8" customFormat="1" ht="150" customHeight="1" x14ac:dyDescent="0.25">
      <c r="A8" s="11">
        <v>6</v>
      </c>
      <c r="B8" s="50" t="s">
        <v>173</v>
      </c>
      <c r="C8" s="51" t="s">
        <v>35</v>
      </c>
      <c r="D8" s="52" t="s">
        <v>226</v>
      </c>
      <c r="E8" s="50">
        <v>92460</v>
      </c>
      <c r="F8" s="52" t="s">
        <v>8</v>
      </c>
      <c r="G8" s="52" t="s">
        <v>28</v>
      </c>
      <c r="H8" s="52" t="s">
        <v>49</v>
      </c>
      <c r="I8" s="53">
        <v>9042.16</v>
      </c>
      <c r="J8" s="50" t="s">
        <v>9</v>
      </c>
      <c r="K8" s="54">
        <v>45303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</row>
    <row r="9" spans="1:2327" s="8" customFormat="1" ht="150" customHeight="1" x14ac:dyDescent="0.25">
      <c r="A9" s="11">
        <v>7</v>
      </c>
      <c r="B9" s="57" t="s">
        <v>13</v>
      </c>
      <c r="C9" s="56" t="s">
        <v>35</v>
      </c>
      <c r="D9" s="57" t="s">
        <v>64</v>
      </c>
      <c r="E9" s="55">
        <v>3008</v>
      </c>
      <c r="F9" s="55" t="s">
        <v>8</v>
      </c>
      <c r="G9" s="57" t="s">
        <v>34</v>
      </c>
      <c r="H9" s="57" t="s">
        <v>49</v>
      </c>
      <c r="I9" s="58">
        <v>130000</v>
      </c>
      <c r="J9" s="55" t="s">
        <v>12</v>
      </c>
      <c r="K9" s="59">
        <v>45321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</row>
    <row r="10" spans="1:2327" s="8" customFormat="1" ht="150" customHeight="1" x14ac:dyDescent="0.25">
      <c r="A10" s="26">
        <v>8</v>
      </c>
      <c r="B10" s="57" t="s">
        <v>225</v>
      </c>
      <c r="C10" s="56" t="s">
        <v>35</v>
      </c>
      <c r="D10" s="57" t="s">
        <v>55</v>
      </c>
      <c r="E10" s="55">
        <v>3921</v>
      </c>
      <c r="F10" s="55" t="s">
        <v>10</v>
      </c>
      <c r="G10" s="57" t="s">
        <v>29</v>
      </c>
      <c r="H10" s="57" t="s">
        <v>49</v>
      </c>
      <c r="I10" s="58">
        <v>7000</v>
      </c>
      <c r="J10" s="55" t="s">
        <v>12</v>
      </c>
      <c r="K10" s="59">
        <v>45321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</row>
    <row r="11" spans="1:2327" s="8" customFormat="1" ht="150" customHeight="1" x14ac:dyDescent="0.25">
      <c r="A11" s="11">
        <v>9</v>
      </c>
      <c r="B11" s="57" t="s">
        <v>225</v>
      </c>
      <c r="C11" s="40" t="s">
        <v>35</v>
      </c>
      <c r="D11" s="52" t="s">
        <v>76</v>
      </c>
      <c r="E11" s="50">
        <v>69990</v>
      </c>
      <c r="F11" s="50" t="s">
        <v>8</v>
      </c>
      <c r="G11" s="52" t="s">
        <v>32</v>
      </c>
      <c r="H11" s="41" t="s">
        <v>49</v>
      </c>
      <c r="I11" s="53">
        <v>200000</v>
      </c>
      <c r="J11" s="50" t="s">
        <v>9</v>
      </c>
      <c r="K11" s="54">
        <v>45321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</row>
    <row r="12" spans="1:2327" s="8" customFormat="1" ht="150" customHeight="1" x14ac:dyDescent="0.25">
      <c r="A12" s="11">
        <v>10</v>
      </c>
      <c r="B12" s="16" t="s">
        <v>90</v>
      </c>
      <c r="C12" s="40" t="s">
        <v>35</v>
      </c>
      <c r="D12" s="16" t="s">
        <v>101</v>
      </c>
      <c r="E12" s="18"/>
      <c r="F12" s="18" t="s">
        <v>42</v>
      </c>
      <c r="G12" s="16" t="s">
        <v>102</v>
      </c>
      <c r="H12" s="41" t="s">
        <v>49</v>
      </c>
      <c r="I12" s="19">
        <f>239499.43*12</f>
        <v>2873993.16</v>
      </c>
      <c r="J12" s="18" t="s">
        <v>85</v>
      </c>
      <c r="K12" s="20">
        <v>45322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</row>
    <row r="13" spans="1:2327" s="8" customFormat="1" ht="150" customHeight="1" x14ac:dyDescent="0.25">
      <c r="A13" s="26">
        <v>11</v>
      </c>
      <c r="B13" s="16" t="s">
        <v>90</v>
      </c>
      <c r="C13" s="40" t="s">
        <v>35</v>
      </c>
      <c r="D13" s="16" t="s">
        <v>106</v>
      </c>
      <c r="E13" s="18"/>
      <c r="F13" s="18" t="s">
        <v>42</v>
      </c>
      <c r="G13" s="16" t="s">
        <v>107</v>
      </c>
      <c r="H13" s="41" t="s">
        <v>49</v>
      </c>
      <c r="I13" s="19">
        <v>16420</v>
      </c>
      <c r="J13" s="18" t="s">
        <v>85</v>
      </c>
      <c r="K13" s="20">
        <v>45322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</row>
    <row r="14" spans="1:2327" s="8" customFormat="1" ht="150" customHeight="1" x14ac:dyDescent="0.25">
      <c r="A14" s="11">
        <v>12</v>
      </c>
      <c r="B14" s="16" t="s">
        <v>221</v>
      </c>
      <c r="C14" s="40" t="s">
        <v>35</v>
      </c>
      <c r="D14" s="16" t="s">
        <v>219</v>
      </c>
      <c r="E14" s="18"/>
      <c r="F14" s="18"/>
      <c r="G14" s="16" t="s">
        <v>220</v>
      </c>
      <c r="H14" s="41" t="s">
        <v>49</v>
      </c>
      <c r="I14" s="19">
        <v>705000</v>
      </c>
      <c r="J14" s="18" t="s">
        <v>85</v>
      </c>
      <c r="K14" s="75">
        <v>45322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</row>
    <row r="15" spans="1:2327" s="8" customFormat="1" ht="150" customHeight="1" x14ac:dyDescent="0.25">
      <c r="A15" s="11">
        <v>13</v>
      </c>
      <c r="B15" s="32" t="s">
        <v>36</v>
      </c>
      <c r="C15" s="37" t="s">
        <v>37</v>
      </c>
      <c r="D15" s="32" t="s">
        <v>86</v>
      </c>
      <c r="E15" s="34"/>
      <c r="F15" s="34" t="s">
        <v>87</v>
      </c>
      <c r="G15" s="32" t="s">
        <v>88</v>
      </c>
      <c r="H15" s="41" t="s">
        <v>49</v>
      </c>
      <c r="I15" s="35">
        <v>10000</v>
      </c>
      <c r="J15" s="34" t="s">
        <v>85</v>
      </c>
      <c r="K15" s="36">
        <v>45323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</row>
    <row r="16" spans="1:2327" s="8" customFormat="1" ht="150" customHeight="1" x14ac:dyDescent="0.25">
      <c r="A16" s="26">
        <v>14</v>
      </c>
      <c r="B16" s="16" t="s">
        <v>134</v>
      </c>
      <c r="C16" s="17" t="s">
        <v>135</v>
      </c>
      <c r="D16" s="16" t="s">
        <v>136</v>
      </c>
      <c r="E16" s="18">
        <v>22969</v>
      </c>
      <c r="F16" s="16" t="s">
        <v>137</v>
      </c>
      <c r="G16" s="16" t="s">
        <v>138</v>
      </c>
      <c r="H16" s="52" t="s">
        <v>49</v>
      </c>
      <c r="I16" s="19">
        <v>18000</v>
      </c>
      <c r="J16" s="18" t="s">
        <v>80</v>
      </c>
      <c r="K16" s="20">
        <v>45323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</row>
    <row r="17" spans="1:467" s="8" customFormat="1" ht="150" customHeight="1" x14ac:dyDescent="0.25">
      <c r="A17" s="11">
        <v>15</v>
      </c>
      <c r="B17" s="32" t="s">
        <v>160</v>
      </c>
      <c r="C17" s="33" t="s">
        <v>35</v>
      </c>
      <c r="D17" s="32" t="s">
        <v>162</v>
      </c>
      <c r="E17" s="34">
        <v>84550155</v>
      </c>
      <c r="F17" s="34">
        <v>100</v>
      </c>
      <c r="G17" s="32" t="s">
        <v>163</v>
      </c>
      <c r="H17" s="57" t="s">
        <v>49</v>
      </c>
      <c r="I17" s="35">
        <v>3000</v>
      </c>
      <c r="J17" s="34" t="s">
        <v>116</v>
      </c>
      <c r="K17" s="36">
        <v>45323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</row>
    <row r="18" spans="1:467" s="8" customFormat="1" ht="150" customHeight="1" x14ac:dyDescent="0.25">
      <c r="A18" s="11">
        <v>16</v>
      </c>
      <c r="B18" s="57" t="s">
        <v>225</v>
      </c>
      <c r="C18" s="56" t="s">
        <v>35</v>
      </c>
      <c r="D18" s="57" t="s">
        <v>54</v>
      </c>
      <c r="E18" s="55">
        <v>3921</v>
      </c>
      <c r="F18" s="57" t="s">
        <v>10</v>
      </c>
      <c r="G18" s="57" t="s">
        <v>29</v>
      </c>
      <c r="H18" s="57" t="s">
        <v>49</v>
      </c>
      <c r="I18" s="58">
        <v>5000</v>
      </c>
      <c r="J18" s="55" t="s">
        <v>12</v>
      </c>
      <c r="K18" s="59">
        <v>45323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</row>
    <row r="19" spans="1:467" s="8" customFormat="1" ht="150" customHeight="1" x14ac:dyDescent="0.25">
      <c r="A19" s="26">
        <v>17</v>
      </c>
      <c r="B19" s="57" t="s">
        <v>225</v>
      </c>
      <c r="C19" s="51" t="s">
        <v>35</v>
      </c>
      <c r="D19" s="52" t="s">
        <v>193</v>
      </c>
      <c r="E19" s="50">
        <v>1015</v>
      </c>
      <c r="F19" s="52">
        <v>1</v>
      </c>
      <c r="G19" s="52" t="s">
        <v>81</v>
      </c>
      <c r="H19" s="52" t="s">
        <v>49</v>
      </c>
      <c r="I19" s="61">
        <v>934699.85</v>
      </c>
      <c r="J19" s="50" t="s">
        <v>12</v>
      </c>
      <c r="K19" s="54">
        <v>45323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</row>
    <row r="20" spans="1:467" s="8" customFormat="1" ht="150" customHeight="1" x14ac:dyDescent="0.25">
      <c r="A20" s="11">
        <v>18</v>
      </c>
      <c r="B20" s="55" t="s">
        <v>13</v>
      </c>
      <c r="C20" s="56" t="s">
        <v>35</v>
      </c>
      <c r="D20" s="57" t="s">
        <v>15</v>
      </c>
      <c r="E20" s="55">
        <v>3008</v>
      </c>
      <c r="F20" s="57" t="s">
        <v>175</v>
      </c>
      <c r="G20" s="57" t="s">
        <v>14</v>
      </c>
      <c r="H20" s="57" t="s">
        <v>49</v>
      </c>
      <c r="I20" s="58">
        <v>10000</v>
      </c>
      <c r="J20" s="55" t="s">
        <v>12</v>
      </c>
      <c r="K20" s="59">
        <v>45332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</row>
    <row r="21" spans="1:467" s="8" customFormat="1" ht="150" customHeight="1" x14ac:dyDescent="0.25">
      <c r="A21" s="11">
        <v>19</v>
      </c>
      <c r="B21" s="55" t="s">
        <v>13</v>
      </c>
      <c r="C21" s="56" t="s">
        <v>35</v>
      </c>
      <c r="D21" s="57" t="s">
        <v>60</v>
      </c>
      <c r="E21" s="55">
        <v>3029</v>
      </c>
      <c r="F21" s="57" t="s">
        <v>10</v>
      </c>
      <c r="G21" s="57" t="s">
        <v>59</v>
      </c>
      <c r="H21" s="57" t="s">
        <v>49</v>
      </c>
      <c r="I21" s="58">
        <v>1000</v>
      </c>
      <c r="J21" s="55" t="s">
        <v>23</v>
      </c>
      <c r="K21" s="59">
        <v>45332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</row>
    <row r="22" spans="1:467" s="8" customFormat="1" ht="150" customHeight="1" x14ac:dyDescent="0.25">
      <c r="A22" s="26">
        <v>20</v>
      </c>
      <c r="B22" s="57" t="s">
        <v>225</v>
      </c>
      <c r="C22" s="51" t="s">
        <v>35</v>
      </c>
      <c r="D22" s="52" t="s">
        <v>51</v>
      </c>
      <c r="E22" s="52">
        <v>101893</v>
      </c>
      <c r="F22" s="52" t="s">
        <v>42</v>
      </c>
      <c r="G22" s="52" t="s">
        <v>44</v>
      </c>
      <c r="H22" s="52" t="s">
        <v>49</v>
      </c>
      <c r="I22" s="53">
        <v>500000</v>
      </c>
      <c r="J22" s="50" t="s">
        <v>41</v>
      </c>
      <c r="K22" s="54">
        <v>45332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</row>
    <row r="23" spans="1:467" s="8" customFormat="1" ht="150" customHeight="1" x14ac:dyDescent="0.25">
      <c r="A23" s="11">
        <v>21</v>
      </c>
      <c r="B23" s="57" t="s">
        <v>225</v>
      </c>
      <c r="C23" s="51" t="s">
        <v>35</v>
      </c>
      <c r="D23" s="50" t="s">
        <v>198</v>
      </c>
      <c r="E23" s="50">
        <v>1015</v>
      </c>
      <c r="F23" s="50">
        <v>1</v>
      </c>
      <c r="G23" s="52" t="s">
        <v>70</v>
      </c>
      <c r="H23" s="52" t="s">
        <v>49</v>
      </c>
      <c r="I23" s="53">
        <v>305207.40000000002</v>
      </c>
      <c r="J23" s="50" t="s">
        <v>9</v>
      </c>
      <c r="K23" s="54">
        <v>45332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</row>
    <row r="24" spans="1:467" s="8" customFormat="1" ht="150" customHeight="1" x14ac:dyDescent="0.25">
      <c r="A24" s="11">
        <v>22</v>
      </c>
      <c r="B24" s="52" t="s">
        <v>178</v>
      </c>
      <c r="C24" s="51" t="s">
        <v>35</v>
      </c>
      <c r="D24" s="52" t="s">
        <v>65</v>
      </c>
      <c r="E24" s="50"/>
      <c r="F24" s="52" t="s">
        <v>10</v>
      </c>
      <c r="G24" s="52" t="s">
        <v>11</v>
      </c>
      <c r="H24" s="41" t="s">
        <v>49</v>
      </c>
      <c r="I24" s="53">
        <v>300000</v>
      </c>
      <c r="J24" s="50" t="s">
        <v>12</v>
      </c>
      <c r="K24" s="54">
        <v>45332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</row>
    <row r="25" spans="1:467" s="8" customFormat="1" ht="150" customHeight="1" x14ac:dyDescent="0.25">
      <c r="A25" s="26">
        <v>23</v>
      </c>
      <c r="B25" s="50" t="s">
        <v>173</v>
      </c>
      <c r="C25" s="40" t="s">
        <v>35</v>
      </c>
      <c r="D25" s="52" t="s">
        <v>56</v>
      </c>
      <c r="E25" s="50">
        <v>4774</v>
      </c>
      <c r="F25" s="52" t="s">
        <v>8</v>
      </c>
      <c r="G25" s="52" t="s">
        <v>20</v>
      </c>
      <c r="H25" s="41" t="s">
        <v>49</v>
      </c>
      <c r="I25" s="53">
        <v>2600</v>
      </c>
      <c r="J25" s="50" t="s">
        <v>9</v>
      </c>
      <c r="K25" s="54">
        <v>45350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</row>
    <row r="26" spans="1:467" s="8" customFormat="1" ht="150" customHeight="1" x14ac:dyDescent="0.25">
      <c r="A26" s="11">
        <v>24</v>
      </c>
      <c r="B26" s="32" t="s">
        <v>208</v>
      </c>
      <c r="C26" s="28" t="s">
        <v>35</v>
      </c>
      <c r="D26" s="32" t="s">
        <v>179</v>
      </c>
      <c r="E26" s="34"/>
      <c r="F26" s="34" t="s">
        <v>115</v>
      </c>
      <c r="G26" s="32" t="s">
        <v>156</v>
      </c>
      <c r="H26" s="41" t="s">
        <v>49</v>
      </c>
      <c r="I26" s="35">
        <v>12000</v>
      </c>
      <c r="J26" s="34" t="s">
        <v>116</v>
      </c>
      <c r="K26" s="36">
        <v>45352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</row>
    <row r="27" spans="1:467" s="8" customFormat="1" ht="150" customHeight="1" x14ac:dyDescent="0.25">
      <c r="A27" s="11">
        <v>25</v>
      </c>
      <c r="B27" s="16" t="s">
        <v>90</v>
      </c>
      <c r="C27" s="40" t="s">
        <v>35</v>
      </c>
      <c r="D27" s="16" t="s">
        <v>91</v>
      </c>
      <c r="E27" s="18"/>
      <c r="F27" s="18">
        <v>12</v>
      </c>
      <c r="G27" s="16" t="s">
        <v>92</v>
      </c>
      <c r="H27" s="41" t="s">
        <v>49</v>
      </c>
      <c r="I27" s="19">
        <f>12*2813</f>
        <v>33756</v>
      </c>
      <c r="J27" s="18" t="s">
        <v>85</v>
      </c>
      <c r="K27" s="20">
        <v>45352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</row>
    <row r="28" spans="1:467" s="8" customFormat="1" ht="150" customHeight="1" x14ac:dyDescent="0.25">
      <c r="A28" s="26">
        <v>26</v>
      </c>
      <c r="B28" s="16" t="s">
        <v>90</v>
      </c>
      <c r="C28" s="40" t="s">
        <v>35</v>
      </c>
      <c r="D28" s="16" t="s">
        <v>93</v>
      </c>
      <c r="E28" s="18"/>
      <c r="F28" s="16">
        <v>12</v>
      </c>
      <c r="G28" s="16" t="s">
        <v>94</v>
      </c>
      <c r="H28" s="41" t="s">
        <v>49</v>
      </c>
      <c r="I28" s="19">
        <f>12*2969.51</f>
        <v>35634.120000000003</v>
      </c>
      <c r="J28" s="18" t="s">
        <v>85</v>
      </c>
      <c r="K28" s="20">
        <v>45352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</row>
    <row r="29" spans="1:467" s="8" customFormat="1" ht="150" customHeight="1" x14ac:dyDescent="0.25">
      <c r="A29" s="11">
        <v>27</v>
      </c>
      <c r="B29" s="16" t="s">
        <v>90</v>
      </c>
      <c r="C29" s="40" t="s">
        <v>35</v>
      </c>
      <c r="D29" s="16" t="s">
        <v>99</v>
      </c>
      <c r="E29" s="18"/>
      <c r="F29" s="18"/>
      <c r="G29" s="16" t="s">
        <v>100</v>
      </c>
      <c r="H29" s="41" t="s">
        <v>49</v>
      </c>
      <c r="I29" s="19">
        <v>23712</v>
      </c>
      <c r="J29" s="18" t="s">
        <v>85</v>
      </c>
      <c r="K29" s="20">
        <v>45352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</row>
    <row r="30" spans="1:467" s="8" customFormat="1" ht="150" customHeight="1" x14ac:dyDescent="0.25">
      <c r="A30" s="11">
        <v>28</v>
      </c>
      <c r="B30" s="16" t="s">
        <v>90</v>
      </c>
      <c r="C30" s="40" t="s">
        <v>35</v>
      </c>
      <c r="D30" s="16" t="s">
        <v>111</v>
      </c>
      <c r="E30" s="18"/>
      <c r="F30" s="18"/>
      <c r="G30" s="16" t="s">
        <v>109</v>
      </c>
      <c r="H30" s="52" t="s">
        <v>49</v>
      </c>
      <c r="I30" s="19">
        <v>300000</v>
      </c>
      <c r="J30" s="18" t="s">
        <v>85</v>
      </c>
      <c r="K30" s="20">
        <v>45352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</row>
    <row r="31" spans="1:467" s="8" customFormat="1" ht="150" customHeight="1" x14ac:dyDescent="0.25">
      <c r="A31" s="26">
        <v>29</v>
      </c>
      <c r="B31" s="16" t="s">
        <v>90</v>
      </c>
      <c r="C31" s="40" t="s">
        <v>35</v>
      </c>
      <c r="D31" s="16" t="s">
        <v>112</v>
      </c>
      <c r="E31" s="18"/>
      <c r="F31" s="18"/>
      <c r="G31" s="16" t="s">
        <v>109</v>
      </c>
      <c r="H31" s="41" t="s">
        <v>49</v>
      </c>
      <c r="I31" s="19">
        <v>25000</v>
      </c>
      <c r="J31" s="18" t="s">
        <v>85</v>
      </c>
      <c r="K31" s="20">
        <v>45352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</row>
    <row r="32" spans="1:467" s="8" customFormat="1" ht="150" customHeight="1" x14ac:dyDescent="0.25">
      <c r="A32" s="11">
        <v>30</v>
      </c>
      <c r="B32" s="16" t="s">
        <v>24</v>
      </c>
      <c r="C32" s="17" t="s">
        <v>35</v>
      </c>
      <c r="D32" s="16" t="s">
        <v>123</v>
      </c>
      <c r="E32" s="18"/>
      <c r="F32" s="18">
        <v>2</v>
      </c>
      <c r="G32" s="16" t="s">
        <v>124</v>
      </c>
      <c r="H32" s="10" t="s">
        <v>49</v>
      </c>
      <c r="I32" s="19">
        <v>10000</v>
      </c>
      <c r="J32" s="18" t="s">
        <v>119</v>
      </c>
      <c r="K32" s="20">
        <v>45352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</row>
    <row r="33" spans="1:467" s="8" customFormat="1" ht="150" customHeight="1" x14ac:dyDescent="0.25">
      <c r="A33" s="11">
        <v>31</v>
      </c>
      <c r="B33" s="16" t="s">
        <v>24</v>
      </c>
      <c r="C33" s="17" t="s">
        <v>35</v>
      </c>
      <c r="D33" s="16" t="s">
        <v>127</v>
      </c>
      <c r="E33" s="18"/>
      <c r="F33" s="18">
        <v>20</v>
      </c>
      <c r="G33" s="16" t="s">
        <v>128</v>
      </c>
      <c r="H33" s="41" t="s">
        <v>49</v>
      </c>
      <c r="I33" s="19">
        <v>5000</v>
      </c>
      <c r="J33" s="18" t="s">
        <v>129</v>
      </c>
      <c r="K33" s="20">
        <v>45352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</row>
    <row r="34" spans="1:467" s="6" customFormat="1" ht="150" customHeight="1" x14ac:dyDescent="0.2">
      <c r="A34" s="26">
        <v>32</v>
      </c>
      <c r="B34" s="27" t="s">
        <v>208</v>
      </c>
      <c r="C34" s="28" t="s">
        <v>35</v>
      </c>
      <c r="D34" s="27" t="s">
        <v>57</v>
      </c>
      <c r="E34" s="29">
        <v>1648080</v>
      </c>
      <c r="F34" s="29">
        <v>4</v>
      </c>
      <c r="G34" s="27" t="s">
        <v>58</v>
      </c>
      <c r="H34" s="41" t="s">
        <v>49</v>
      </c>
      <c r="I34" s="30">
        <v>650000</v>
      </c>
      <c r="J34" s="29" t="s">
        <v>116</v>
      </c>
      <c r="K34" s="31">
        <v>45352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</row>
    <row r="35" spans="1:467" s="6" customFormat="1" ht="150" customHeight="1" x14ac:dyDescent="0.2">
      <c r="A35" s="11">
        <v>33</v>
      </c>
      <c r="B35" s="27" t="s">
        <v>167</v>
      </c>
      <c r="C35" s="28" t="s">
        <v>35</v>
      </c>
      <c r="D35" s="27" t="s">
        <v>169</v>
      </c>
      <c r="E35" s="29">
        <v>5110041</v>
      </c>
      <c r="F35" s="29" t="s">
        <v>115</v>
      </c>
      <c r="G35" s="27" t="s">
        <v>168</v>
      </c>
      <c r="H35" s="45" t="s">
        <v>49</v>
      </c>
      <c r="I35" s="30">
        <v>3000</v>
      </c>
      <c r="J35" s="29" t="s">
        <v>85</v>
      </c>
      <c r="K35" s="31">
        <v>45352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</row>
    <row r="36" spans="1:467" s="6" customFormat="1" ht="150" customHeight="1" x14ac:dyDescent="0.2">
      <c r="A36" s="11">
        <v>34</v>
      </c>
      <c r="B36" s="27" t="s">
        <v>167</v>
      </c>
      <c r="C36" s="28" t="s">
        <v>35</v>
      </c>
      <c r="D36" s="27" t="s">
        <v>170</v>
      </c>
      <c r="E36" s="29">
        <v>5110041</v>
      </c>
      <c r="F36" s="29" t="s">
        <v>115</v>
      </c>
      <c r="G36" s="27" t="s">
        <v>168</v>
      </c>
      <c r="H36" s="45" t="s">
        <v>49</v>
      </c>
      <c r="I36" s="30">
        <v>245000</v>
      </c>
      <c r="J36" s="29" t="s">
        <v>85</v>
      </c>
      <c r="K36" s="31">
        <v>45352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</row>
    <row r="37" spans="1:467" s="6" customFormat="1" ht="150" customHeight="1" x14ac:dyDescent="0.2">
      <c r="A37" s="26">
        <v>35</v>
      </c>
      <c r="B37" s="16" t="s">
        <v>204</v>
      </c>
      <c r="C37" s="12" t="s">
        <v>172</v>
      </c>
      <c r="D37" s="10" t="s">
        <v>205</v>
      </c>
      <c r="E37" s="13"/>
      <c r="F37" s="10" t="s">
        <v>10</v>
      </c>
      <c r="G37" s="10" t="s">
        <v>203</v>
      </c>
      <c r="H37" s="41" t="s">
        <v>49</v>
      </c>
      <c r="I37" s="21">
        <v>30000</v>
      </c>
      <c r="J37" s="13" t="s">
        <v>12</v>
      </c>
      <c r="K37" s="15">
        <v>45352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</row>
    <row r="38" spans="1:467" s="6" customFormat="1" ht="150" customHeight="1" x14ac:dyDescent="0.2">
      <c r="A38" s="11">
        <v>36</v>
      </c>
      <c r="B38" s="39" t="s">
        <v>173</v>
      </c>
      <c r="C38" s="40" t="s">
        <v>35</v>
      </c>
      <c r="D38" s="41" t="s">
        <v>176</v>
      </c>
      <c r="E38" s="42" t="s">
        <v>19</v>
      </c>
      <c r="F38" s="41" t="s">
        <v>8</v>
      </c>
      <c r="G38" s="41" t="s">
        <v>18</v>
      </c>
      <c r="H38" s="41" t="s">
        <v>49</v>
      </c>
      <c r="I38" s="43">
        <v>3939910.2136499998</v>
      </c>
      <c r="J38" s="39" t="s">
        <v>9</v>
      </c>
      <c r="K38" s="44">
        <v>45353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</row>
    <row r="39" spans="1:467" s="6" customFormat="1" ht="150" customHeight="1" x14ac:dyDescent="0.2">
      <c r="A39" s="11">
        <v>37</v>
      </c>
      <c r="B39" s="45" t="s">
        <v>177</v>
      </c>
      <c r="C39" s="46" t="s">
        <v>35</v>
      </c>
      <c r="D39" s="45" t="s">
        <v>21</v>
      </c>
      <c r="E39" s="47">
        <v>19925</v>
      </c>
      <c r="F39" s="45" t="s">
        <v>10</v>
      </c>
      <c r="G39" s="45" t="s">
        <v>22</v>
      </c>
      <c r="H39" s="45" t="s">
        <v>49</v>
      </c>
      <c r="I39" s="48">
        <v>5000</v>
      </c>
      <c r="J39" s="47" t="s">
        <v>23</v>
      </c>
      <c r="K39" s="49">
        <v>45361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</row>
    <row r="40" spans="1:467" s="6" customFormat="1" ht="150" customHeight="1" x14ac:dyDescent="0.2">
      <c r="A40" s="26">
        <v>38</v>
      </c>
      <c r="B40" s="45" t="s">
        <v>225</v>
      </c>
      <c r="C40" s="40" t="s">
        <v>35</v>
      </c>
      <c r="D40" s="41" t="s">
        <v>194</v>
      </c>
      <c r="E40" s="39">
        <v>1015</v>
      </c>
      <c r="F40" s="41" t="s">
        <v>16</v>
      </c>
      <c r="G40" s="41" t="s">
        <v>52</v>
      </c>
      <c r="H40" s="41" t="s">
        <v>49</v>
      </c>
      <c r="I40" s="43">
        <v>300000</v>
      </c>
      <c r="J40" s="39" t="s">
        <v>41</v>
      </c>
      <c r="K40" s="44">
        <v>45361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</row>
    <row r="41" spans="1:467" s="6" customFormat="1" ht="150" customHeight="1" x14ac:dyDescent="0.2">
      <c r="A41" s="11">
        <v>39</v>
      </c>
      <c r="B41" s="10" t="s">
        <v>90</v>
      </c>
      <c r="C41" s="40" t="s">
        <v>35</v>
      </c>
      <c r="D41" s="10" t="s">
        <v>95</v>
      </c>
      <c r="E41" s="13"/>
      <c r="F41" s="13">
        <v>12</v>
      </c>
      <c r="G41" s="10" t="s">
        <v>96</v>
      </c>
      <c r="H41" s="41" t="s">
        <v>49</v>
      </c>
      <c r="I41" s="14">
        <f>12*6068.76</f>
        <v>72825.119999999995</v>
      </c>
      <c r="J41" s="13" t="s">
        <v>85</v>
      </c>
      <c r="K41" s="15">
        <v>45376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</row>
    <row r="42" spans="1:467" s="6" customFormat="1" ht="150" customHeight="1" x14ac:dyDescent="0.2">
      <c r="A42" s="11">
        <v>40</v>
      </c>
      <c r="B42" s="27" t="s">
        <v>164</v>
      </c>
      <c r="C42" s="28" t="s">
        <v>35</v>
      </c>
      <c r="D42" s="27" t="s">
        <v>165</v>
      </c>
      <c r="E42" s="29">
        <v>1903640</v>
      </c>
      <c r="F42" s="29">
        <v>3</v>
      </c>
      <c r="G42" s="27" t="s">
        <v>166</v>
      </c>
      <c r="H42" s="45" t="s">
        <v>49</v>
      </c>
      <c r="I42" s="30">
        <v>18000</v>
      </c>
      <c r="J42" s="29" t="s">
        <v>116</v>
      </c>
      <c r="K42" s="31">
        <v>45383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</row>
    <row r="43" spans="1:467" s="6" customFormat="1" ht="150" customHeight="1" x14ac:dyDescent="0.2">
      <c r="A43" s="26">
        <v>41</v>
      </c>
      <c r="B43" s="27" t="s">
        <v>167</v>
      </c>
      <c r="C43" s="28" t="s">
        <v>35</v>
      </c>
      <c r="D43" s="27" t="s">
        <v>209</v>
      </c>
      <c r="E43" s="29"/>
      <c r="F43" s="29">
        <v>20</v>
      </c>
      <c r="G43" s="27" t="s">
        <v>168</v>
      </c>
      <c r="H43" s="45" t="s">
        <v>49</v>
      </c>
      <c r="I43" s="30">
        <v>20000</v>
      </c>
      <c r="J43" s="29" t="s">
        <v>141</v>
      </c>
      <c r="K43" s="31">
        <v>45383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</row>
    <row r="44" spans="1:467" s="6" customFormat="1" ht="150" customHeight="1" x14ac:dyDescent="0.2">
      <c r="A44" s="11">
        <v>42</v>
      </c>
      <c r="B44" s="39" t="s">
        <v>173</v>
      </c>
      <c r="C44" s="40" t="s">
        <v>35</v>
      </c>
      <c r="D44" s="41" t="s">
        <v>196</v>
      </c>
      <c r="E44" s="42"/>
      <c r="F44" s="41" t="s">
        <v>8</v>
      </c>
      <c r="G44" s="41" t="s">
        <v>192</v>
      </c>
      <c r="H44" s="41" t="s">
        <v>49</v>
      </c>
      <c r="I44" s="43">
        <v>70000</v>
      </c>
      <c r="J44" s="39" t="s">
        <v>9</v>
      </c>
      <c r="K44" s="44">
        <v>45393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</row>
    <row r="45" spans="1:467" s="6" customFormat="1" ht="150" customHeight="1" x14ac:dyDescent="0.2">
      <c r="A45" s="11">
        <v>43</v>
      </c>
      <c r="B45" s="10" t="s">
        <v>90</v>
      </c>
      <c r="C45" s="40" t="s">
        <v>35</v>
      </c>
      <c r="D45" s="10" t="s">
        <v>217</v>
      </c>
      <c r="E45" s="13"/>
      <c r="F45" s="13"/>
      <c r="G45" s="10" t="s">
        <v>218</v>
      </c>
      <c r="H45" s="41" t="s">
        <v>49</v>
      </c>
      <c r="I45" s="14">
        <v>50000</v>
      </c>
      <c r="J45" s="13" t="s">
        <v>85</v>
      </c>
      <c r="K45" s="60">
        <v>45412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</row>
    <row r="46" spans="1:467" s="6" customFormat="1" ht="150" customHeight="1" x14ac:dyDescent="0.2">
      <c r="A46" s="26">
        <v>44</v>
      </c>
      <c r="B46" s="10" t="s">
        <v>90</v>
      </c>
      <c r="C46" s="12" t="s">
        <v>224</v>
      </c>
      <c r="D46" s="10" t="s">
        <v>222</v>
      </c>
      <c r="E46" s="13"/>
      <c r="F46" s="13"/>
      <c r="G46" s="10" t="s">
        <v>223</v>
      </c>
      <c r="H46" s="41" t="s">
        <v>49</v>
      </c>
      <c r="I46" s="14">
        <v>50000</v>
      </c>
      <c r="J46" s="13" t="s">
        <v>85</v>
      </c>
      <c r="K46" s="60">
        <v>45412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</row>
    <row r="47" spans="1:467" s="6" customFormat="1" ht="150" customHeight="1" x14ac:dyDescent="0.2">
      <c r="A47" s="11">
        <v>45</v>
      </c>
      <c r="B47" s="16" t="s">
        <v>142</v>
      </c>
      <c r="C47" s="12" t="s">
        <v>143</v>
      </c>
      <c r="D47" s="10" t="s">
        <v>144</v>
      </c>
      <c r="E47" s="13">
        <v>66923</v>
      </c>
      <c r="F47" s="13" t="s">
        <v>145</v>
      </c>
      <c r="G47" s="10" t="s">
        <v>146</v>
      </c>
      <c r="H47" s="41" t="s">
        <v>49</v>
      </c>
      <c r="I47" s="14">
        <v>720632.02</v>
      </c>
      <c r="J47" s="13" t="s">
        <v>85</v>
      </c>
      <c r="K47" s="15">
        <v>45413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</row>
    <row r="48" spans="1:467" s="6" customFormat="1" ht="150" customHeight="1" x14ac:dyDescent="0.2">
      <c r="A48" s="11">
        <v>46</v>
      </c>
      <c r="B48" s="27" t="s">
        <v>208</v>
      </c>
      <c r="C48" s="28" t="s">
        <v>35</v>
      </c>
      <c r="D48" s="27" t="s">
        <v>199</v>
      </c>
      <c r="E48" s="29">
        <v>25593</v>
      </c>
      <c r="F48" s="29" t="s">
        <v>115</v>
      </c>
      <c r="G48" s="27" t="s">
        <v>200</v>
      </c>
      <c r="H48" s="41" t="s">
        <v>49</v>
      </c>
      <c r="I48" s="30">
        <v>75000</v>
      </c>
      <c r="J48" s="29" t="s">
        <v>116</v>
      </c>
      <c r="K48" s="31">
        <v>45413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</row>
    <row r="49" spans="1:467" s="6" customFormat="1" ht="150" customHeight="1" x14ac:dyDescent="0.2">
      <c r="A49" s="26">
        <v>47</v>
      </c>
      <c r="B49" s="27" t="s">
        <v>208</v>
      </c>
      <c r="C49" s="28" t="s">
        <v>35</v>
      </c>
      <c r="D49" s="27" t="s">
        <v>180</v>
      </c>
      <c r="E49" s="29">
        <v>14486</v>
      </c>
      <c r="F49" s="29" t="s">
        <v>87</v>
      </c>
      <c r="G49" s="27" t="s">
        <v>157</v>
      </c>
      <c r="H49" s="41" t="s">
        <v>49</v>
      </c>
      <c r="I49" s="30">
        <v>15000</v>
      </c>
      <c r="J49" s="29" t="s">
        <v>116</v>
      </c>
      <c r="K49" s="31">
        <v>45413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  <c r="NW49" s="7"/>
      <c r="NX49" s="7"/>
      <c r="NY49" s="7"/>
      <c r="NZ49" s="7"/>
      <c r="OA49" s="7"/>
      <c r="OB49" s="7"/>
      <c r="OC49" s="7"/>
      <c r="OD49" s="7"/>
      <c r="OE49" s="7"/>
      <c r="OF49" s="7"/>
      <c r="OG49" s="7"/>
      <c r="OH49" s="7"/>
      <c r="OI49" s="7"/>
      <c r="OJ49" s="7"/>
      <c r="OK49" s="7"/>
      <c r="OL49" s="7"/>
      <c r="OM49" s="7"/>
      <c r="ON49" s="7"/>
      <c r="OO49" s="7"/>
      <c r="OP49" s="7"/>
      <c r="OQ49" s="7"/>
      <c r="OR49" s="7"/>
      <c r="OS49" s="7"/>
      <c r="OT49" s="7"/>
      <c r="OU49" s="7"/>
      <c r="OV49" s="7"/>
      <c r="OW49" s="7"/>
      <c r="OX49" s="7"/>
      <c r="OY49" s="7"/>
      <c r="OZ49" s="7"/>
      <c r="PA49" s="7"/>
      <c r="PB49" s="7"/>
      <c r="PC49" s="7"/>
      <c r="PD49" s="7"/>
      <c r="PE49" s="7"/>
      <c r="PF49" s="7"/>
      <c r="PG49" s="7"/>
      <c r="PH49" s="7"/>
      <c r="PI49" s="7"/>
      <c r="PJ49" s="7"/>
      <c r="PK49" s="7"/>
      <c r="PL49" s="7"/>
      <c r="PM49" s="7"/>
      <c r="PN49" s="7"/>
      <c r="PO49" s="7"/>
      <c r="PP49" s="7"/>
      <c r="PQ49" s="7"/>
      <c r="PR49" s="7"/>
      <c r="PS49" s="7"/>
      <c r="PT49" s="7"/>
      <c r="PU49" s="7"/>
      <c r="PV49" s="7"/>
      <c r="PW49" s="7"/>
      <c r="PX49" s="7"/>
      <c r="PY49" s="7"/>
      <c r="PZ49" s="7"/>
      <c r="QA49" s="7"/>
      <c r="QB49" s="7"/>
      <c r="QC49" s="7"/>
      <c r="QD49" s="7"/>
      <c r="QE49" s="7"/>
      <c r="QF49" s="7"/>
      <c r="QG49" s="7"/>
      <c r="QH49" s="7"/>
      <c r="QI49" s="7"/>
      <c r="QJ49" s="7"/>
      <c r="QK49" s="7"/>
      <c r="QL49" s="7"/>
      <c r="QM49" s="7"/>
      <c r="QN49" s="7"/>
      <c r="QO49" s="7"/>
      <c r="QP49" s="7"/>
      <c r="QQ49" s="7"/>
      <c r="QR49" s="7"/>
      <c r="QS49" s="7"/>
      <c r="QT49" s="7"/>
      <c r="QU49" s="7"/>
      <c r="QV49" s="7"/>
      <c r="QW49" s="7"/>
      <c r="QX49" s="7"/>
      <c r="QY49" s="7"/>
    </row>
    <row r="50" spans="1:467" s="6" customFormat="1" ht="150" customHeight="1" x14ac:dyDescent="0.2">
      <c r="A50" s="11">
        <v>48</v>
      </c>
      <c r="B50" s="27" t="s">
        <v>167</v>
      </c>
      <c r="C50" s="28" t="s">
        <v>35</v>
      </c>
      <c r="D50" s="27" t="s">
        <v>211</v>
      </c>
      <c r="E50" s="29">
        <v>36150053</v>
      </c>
      <c r="F50" s="29">
        <v>1</v>
      </c>
      <c r="G50" s="27" t="s">
        <v>168</v>
      </c>
      <c r="H50" s="45" t="s">
        <v>49</v>
      </c>
      <c r="I50" s="30">
        <v>300</v>
      </c>
      <c r="J50" s="29" t="s">
        <v>85</v>
      </c>
      <c r="K50" s="31">
        <v>45413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</row>
    <row r="51" spans="1:467" s="6" customFormat="1" ht="150" customHeight="1" x14ac:dyDescent="0.2">
      <c r="A51" s="11">
        <v>49</v>
      </c>
      <c r="B51" s="27" t="s">
        <v>167</v>
      </c>
      <c r="C51" s="28" t="s">
        <v>35</v>
      </c>
      <c r="D51" s="27" t="s">
        <v>210</v>
      </c>
      <c r="E51" s="29">
        <v>70350337</v>
      </c>
      <c r="F51" s="29">
        <v>1</v>
      </c>
      <c r="G51" s="27" t="s">
        <v>168</v>
      </c>
      <c r="H51" s="45" t="s">
        <v>49</v>
      </c>
      <c r="I51" s="30">
        <v>3000</v>
      </c>
      <c r="J51" s="29" t="s">
        <v>85</v>
      </c>
      <c r="K51" s="31">
        <v>45413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</row>
    <row r="52" spans="1:467" s="6" customFormat="1" ht="150" customHeight="1" x14ac:dyDescent="0.2">
      <c r="A52" s="26">
        <v>50</v>
      </c>
      <c r="B52" s="45" t="s">
        <v>225</v>
      </c>
      <c r="C52" s="46" t="s">
        <v>35</v>
      </c>
      <c r="D52" s="45" t="s">
        <v>50</v>
      </c>
      <c r="E52" s="47">
        <v>3922</v>
      </c>
      <c r="F52" s="45">
        <v>1</v>
      </c>
      <c r="G52" s="45" t="s">
        <v>45</v>
      </c>
      <c r="H52" s="45" t="s">
        <v>49</v>
      </c>
      <c r="I52" s="48">
        <v>50000</v>
      </c>
      <c r="J52" s="47" t="s">
        <v>41</v>
      </c>
      <c r="K52" s="49">
        <v>45422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</row>
    <row r="53" spans="1:467" s="6" customFormat="1" ht="150" customHeight="1" x14ac:dyDescent="0.2">
      <c r="A53" s="11">
        <v>51</v>
      </c>
      <c r="B53" s="47" t="s">
        <v>13</v>
      </c>
      <c r="C53" s="46" t="s">
        <v>35</v>
      </c>
      <c r="D53" s="45" t="s">
        <v>82</v>
      </c>
      <c r="E53" s="47">
        <v>3005</v>
      </c>
      <c r="F53" s="45" t="s">
        <v>10</v>
      </c>
      <c r="G53" s="45" t="s">
        <v>61</v>
      </c>
      <c r="H53" s="45" t="s">
        <v>49</v>
      </c>
      <c r="I53" s="48">
        <v>20000</v>
      </c>
      <c r="J53" s="47" t="s">
        <v>12</v>
      </c>
      <c r="K53" s="49">
        <v>45422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</row>
    <row r="54" spans="1:467" s="6" customFormat="1" ht="150" customHeight="1" x14ac:dyDescent="0.2">
      <c r="A54" s="11">
        <v>52</v>
      </c>
      <c r="B54" s="10" t="s">
        <v>90</v>
      </c>
      <c r="C54" s="40" t="s">
        <v>35</v>
      </c>
      <c r="D54" s="10" t="s">
        <v>215</v>
      </c>
      <c r="E54" s="13"/>
      <c r="F54" s="13" t="s">
        <v>42</v>
      </c>
      <c r="G54" s="10" t="s">
        <v>105</v>
      </c>
      <c r="H54" s="41" t="s">
        <v>49</v>
      </c>
      <c r="I54" s="14">
        <v>7740</v>
      </c>
      <c r="J54" s="13" t="s">
        <v>85</v>
      </c>
      <c r="K54" s="15">
        <v>45444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</row>
    <row r="55" spans="1:467" s="8" customFormat="1" ht="150" customHeight="1" x14ac:dyDescent="0.25">
      <c r="A55" s="26">
        <v>53</v>
      </c>
      <c r="B55" s="16" t="s">
        <v>90</v>
      </c>
      <c r="C55" s="40" t="s">
        <v>35</v>
      </c>
      <c r="D55" s="16" t="s">
        <v>216</v>
      </c>
      <c r="E55" s="18"/>
      <c r="F55" s="18" t="s">
        <v>42</v>
      </c>
      <c r="G55" s="16" t="s">
        <v>105</v>
      </c>
      <c r="H55" s="52" t="s">
        <v>49</v>
      </c>
      <c r="I55" s="19">
        <v>7400.04</v>
      </c>
      <c r="J55" s="18" t="s">
        <v>85</v>
      </c>
      <c r="K55" s="20">
        <v>45444</v>
      </c>
      <c r="L55" s="7"/>
    </row>
    <row r="56" spans="1:467" s="8" customFormat="1" ht="150" customHeight="1" x14ac:dyDescent="0.25">
      <c r="A56" s="11">
        <v>54</v>
      </c>
      <c r="B56" s="16" t="s">
        <v>90</v>
      </c>
      <c r="C56" s="40" t="s">
        <v>35</v>
      </c>
      <c r="D56" s="16" t="s">
        <v>113</v>
      </c>
      <c r="E56" s="18"/>
      <c r="F56" s="18"/>
      <c r="G56" s="16" t="s">
        <v>109</v>
      </c>
      <c r="H56" s="52" t="s">
        <v>49</v>
      </c>
      <c r="I56" s="19">
        <v>300000</v>
      </c>
      <c r="J56" s="18" t="s">
        <v>80</v>
      </c>
      <c r="K56" s="20">
        <v>45444</v>
      </c>
      <c r="L56" s="7"/>
    </row>
    <row r="57" spans="1:467" s="8" customFormat="1" ht="150" customHeight="1" x14ac:dyDescent="0.25">
      <c r="A57" s="11">
        <v>55</v>
      </c>
      <c r="B57" s="16" t="s">
        <v>90</v>
      </c>
      <c r="C57" s="40" t="s">
        <v>35</v>
      </c>
      <c r="D57" s="16" t="s">
        <v>114</v>
      </c>
      <c r="E57" s="18"/>
      <c r="F57" s="18"/>
      <c r="G57" s="16" t="s">
        <v>109</v>
      </c>
      <c r="H57" s="52" t="s">
        <v>49</v>
      </c>
      <c r="I57" s="19">
        <v>100000</v>
      </c>
      <c r="J57" s="18" t="s">
        <v>85</v>
      </c>
      <c r="K57" s="20">
        <v>45444</v>
      </c>
      <c r="L57" s="7"/>
    </row>
    <row r="58" spans="1:467" s="4" customFormat="1" ht="150" customHeight="1" x14ac:dyDescent="0.25">
      <c r="A58" s="26">
        <v>56</v>
      </c>
      <c r="B58" s="10" t="s">
        <v>142</v>
      </c>
      <c r="C58" s="12" t="s">
        <v>143</v>
      </c>
      <c r="D58" s="10" t="s">
        <v>147</v>
      </c>
      <c r="E58" s="13">
        <v>1447580</v>
      </c>
      <c r="F58" s="13">
        <v>100</v>
      </c>
      <c r="G58" s="10" t="s">
        <v>148</v>
      </c>
      <c r="H58" s="41" t="s">
        <v>49</v>
      </c>
      <c r="I58" s="14">
        <v>289.98</v>
      </c>
      <c r="J58" s="13" t="s">
        <v>80</v>
      </c>
      <c r="K58" s="15">
        <v>45444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</row>
    <row r="59" spans="1:467" s="4" customFormat="1" ht="150" customHeight="1" x14ac:dyDescent="0.25">
      <c r="A59" s="11">
        <v>57</v>
      </c>
      <c r="B59" s="27" t="s">
        <v>142</v>
      </c>
      <c r="C59" s="28" t="s">
        <v>143</v>
      </c>
      <c r="D59" s="27" t="s">
        <v>149</v>
      </c>
      <c r="E59" s="29">
        <v>5843</v>
      </c>
      <c r="F59" s="29">
        <v>100</v>
      </c>
      <c r="G59" s="27" t="s">
        <v>150</v>
      </c>
      <c r="H59" s="41" t="s">
        <v>49</v>
      </c>
      <c r="I59" s="30">
        <v>1680</v>
      </c>
      <c r="J59" s="29" t="s">
        <v>80</v>
      </c>
      <c r="K59" s="31">
        <v>45444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</row>
    <row r="60" spans="1:467" s="4" customFormat="1" ht="150" customHeight="1" x14ac:dyDescent="0.25">
      <c r="A60" s="11">
        <v>58</v>
      </c>
      <c r="B60" s="10" t="s">
        <v>225</v>
      </c>
      <c r="C60" s="28" t="s">
        <v>35</v>
      </c>
      <c r="D60" s="10" t="s">
        <v>227</v>
      </c>
      <c r="E60" s="13">
        <v>1015</v>
      </c>
      <c r="F60" s="13">
        <v>1</v>
      </c>
      <c r="G60" s="41" t="s">
        <v>81</v>
      </c>
      <c r="H60" s="45" t="s">
        <v>49</v>
      </c>
      <c r="I60" s="21">
        <v>300000</v>
      </c>
      <c r="J60" s="13" t="s">
        <v>12</v>
      </c>
      <c r="K60" s="15">
        <v>45444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</row>
    <row r="61" spans="1:467" s="4" customFormat="1" ht="150" customHeight="1" x14ac:dyDescent="0.25">
      <c r="A61" s="26">
        <v>59</v>
      </c>
      <c r="B61" s="71" t="s">
        <v>173</v>
      </c>
      <c r="C61" s="72" t="s">
        <v>35</v>
      </c>
      <c r="D61" s="73" t="s">
        <v>197</v>
      </c>
      <c r="E61" s="71">
        <v>68080</v>
      </c>
      <c r="F61" s="73" t="s">
        <v>8</v>
      </c>
      <c r="G61" s="73" t="s">
        <v>27</v>
      </c>
      <c r="H61" s="73" t="s">
        <v>49</v>
      </c>
      <c r="I61" s="74">
        <v>320628</v>
      </c>
      <c r="J61" s="71" t="s">
        <v>9</v>
      </c>
      <c r="K61" s="76">
        <v>45447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</row>
    <row r="62" spans="1:467" s="4" customFormat="1" ht="150" customHeight="1" x14ac:dyDescent="0.25">
      <c r="A62" s="11">
        <v>60</v>
      </c>
      <c r="B62" s="47" t="s">
        <v>13</v>
      </c>
      <c r="C62" s="46" t="s">
        <v>35</v>
      </c>
      <c r="D62" s="45" t="s">
        <v>53</v>
      </c>
      <c r="E62" s="47">
        <v>3003</v>
      </c>
      <c r="F62" s="45" t="s">
        <v>10</v>
      </c>
      <c r="G62" s="45" t="s">
        <v>62</v>
      </c>
      <c r="H62" s="45" t="s">
        <v>49</v>
      </c>
      <c r="I62" s="48">
        <v>1000</v>
      </c>
      <c r="J62" s="47" t="s">
        <v>23</v>
      </c>
      <c r="K62" s="49">
        <v>45453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</row>
    <row r="63" spans="1:467" s="4" customFormat="1" ht="150" customHeight="1" x14ac:dyDescent="0.25">
      <c r="A63" s="11">
        <v>61</v>
      </c>
      <c r="B63" s="45" t="s">
        <v>225</v>
      </c>
      <c r="C63" s="46" t="s">
        <v>35</v>
      </c>
      <c r="D63" s="45" t="s">
        <v>195</v>
      </c>
      <c r="E63" s="47"/>
      <c r="F63" s="47">
        <v>1</v>
      </c>
      <c r="G63" s="45" t="s">
        <v>78</v>
      </c>
      <c r="H63" s="45" t="s">
        <v>49</v>
      </c>
      <c r="I63" s="48">
        <v>150000</v>
      </c>
      <c r="J63" s="47" t="s">
        <v>12</v>
      </c>
      <c r="K63" s="49">
        <v>45473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</row>
    <row r="64" spans="1:467" s="4" customFormat="1" ht="150" customHeight="1" x14ac:dyDescent="0.25">
      <c r="A64" s="26">
        <v>62</v>
      </c>
      <c r="B64" s="45" t="s">
        <v>181</v>
      </c>
      <c r="C64" s="46" t="s">
        <v>35</v>
      </c>
      <c r="D64" s="45" t="s">
        <v>66</v>
      </c>
      <c r="E64" s="47"/>
      <c r="F64" s="47">
        <v>1</v>
      </c>
      <c r="G64" s="45" t="s">
        <v>77</v>
      </c>
      <c r="H64" s="45" t="s">
        <v>49</v>
      </c>
      <c r="I64" s="48">
        <v>150000</v>
      </c>
      <c r="J64" s="47" t="s">
        <v>12</v>
      </c>
      <c r="K64" s="49">
        <v>45473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  <c r="PI64" s="7"/>
      <c r="PJ64" s="7"/>
      <c r="PK64" s="7"/>
      <c r="PL64" s="7"/>
      <c r="PM64" s="7"/>
      <c r="PN64" s="7"/>
      <c r="PO64" s="7"/>
      <c r="PP64" s="7"/>
      <c r="PQ64" s="7"/>
      <c r="PR64" s="7"/>
      <c r="PS64" s="7"/>
      <c r="PT64" s="7"/>
      <c r="PU64" s="7"/>
      <c r="PV64" s="7"/>
      <c r="PW64" s="7"/>
      <c r="PX64" s="7"/>
      <c r="PY64" s="7"/>
      <c r="PZ64" s="7"/>
      <c r="QA64" s="7"/>
      <c r="QB64" s="7"/>
      <c r="QC64" s="7"/>
      <c r="QD64" s="7"/>
      <c r="QE64" s="7"/>
      <c r="QF64" s="7"/>
      <c r="QG64" s="7"/>
      <c r="QH64" s="7"/>
      <c r="QI64" s="7"/>
      <c r="QJ64" s="7"/>
      <c r="QK64" s="7"/>
      <c r="QL64" s="7"/>
      <c r="QM64" s="7"/>
      <c r="QN64" s="7"/>
      <c r="QO64" s="7"/>
      <c r="QP64" s="7"/>
      <c r="QQ64" s="7"/>
      <c r="QR64" s="7"/>
      <c r="QS64" s="7"/>
      <c r="QT64" s="7"/>
      <c r="QU64" s="7"/>
      <c r="QV64" s="7"/>
      <c r="QW64" s="7"/>
      <c r="QX64" s="7"/>
      <c r="QY64" s="7"/>
    </row>
    <row r="65" spans="1:467" s="4" customFormat="1" ht="150" customHeight="1" x14ac:dyDescent="0.25">
      <c r="A65" s="11">
        <v>63</v>
      </c>
      <c r="B65" s="27" t="s">
        <v>208</v>
      </c>
      <c r="C65" s="28" t="s">
        <v>35</v>
      </c>
      <c r="D65" s="27" t="s">
        <v>153</v>
      </c>
      <c r="E65" s="29">
        <v>4804</v>
      </c>
      <c r="F65" s="29" t="s">
        <v>154</v>
      </c>
      <c r="G65" s="27" t="s">
        <v>155</v>
      </c>
      <c r="H65" s="41" t="s">
        <v>49</v>
      </c>
      <c r="I65" s="30">
        <v>40000</v>
      </c>
      <c r="J65" s="29" t="s">
        <v>116</v>
      </c>
      <c r="K65" s="31">
        <v>45474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/>
      <c r="IY65" s="7"/>
      <c r="IZ65" s="7"/>
      <c r="JA65" s="7"/>
      <c r="JB65" s="7"/>
      <c r="JC65" s="7"/>
      <c r="JD65" s="7"/>
      <c r="JE65" s="7"/>
      <c r="JF65" s="7"/>
      <c r="JG65" s="7"/>
      <c r="JH65" s="7"/>
      <c r="JI65" s="7"/>
      <c r="JJ65" s="7"/>
      <c r="JK65" s="7"/>
      <c r="JL65" s="7"/>
      <c r="JM65" s="7"/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/>
      <c r="KO65" s="7"/>
      <c r="KP65" s="7"/>
      <c r="KQ65" s="7"/>
      <c r="KR65" s="7"/>
      <c r="KS65" s="7"/>
      <c r="KT65" s="7"/>
      <c r="KU65" s="7"/>
      <c r="KV65" s="7"/>
      <c r="KW65" s="7"/>
      <c r="KX65" s="7"/>
      <c r="KY65" s="7"/>
      <c r="KZ65" s="7"/>
      <c r="LA65" s="7"/>
      <c r="LB65" s="7"/>
      <c r="LC65" s="7"/>
      <c r="LD65" s="7"/>
      <c r="LE65" s="7"/>
      <c r="LF65" s="7"/>
      <c r="LG65" s="7"/>
      <c r="LH65" s="7"/>
      <c r="LI65" s="7"/>
      <c r="LJ65" s="7"/>
      <c r="LK65" s="7"/>
      <c r="LL65" s="7"/>
      <c r="LM65" s="7"/>
      <c r="LN65" s="7"/>
      <c r="LO65" s="7"/>
      <c r="LP65" s="7"/>
      <c r="LQ65" s="7"/>
      <c r="LR65" s="7"/>
      <c r="LS65" s="7"/>
      <c r="LT65" s="7"/>
      <c r="LU65" s="7"/>
      <c r="LV65" s="7"/>
      <c r="LW65" s="7"/>
      <c r="LX65" s="7"/>
      <c r="LY65" s="7"/>
      <c r="LZ65" s="7"/>
      <c r="MA65" s="7"/>
      <c r="MB65" s="7"/>
      <c r="MC65" s="7"/>
      <c r="MD65" s="7"/>
      <c r="ME65" s="7"/>
      <c r="MF65" s="7"/>
      <c r="MG65" s="7"/>
      <c r="MH65" s="7"/>
      <c r="MI65" s="7"/>
      <c r="MJ65" s="7"/>
      <c r="MK65" s="7"/>
      <c r="ML65" s="7"/>
      <c r="MM65" s="7"/>
      <c r="MN65" s="7"/>
      <c r="MO65" s="7"/>
      <c r="MP65" s="7"/>
      <c r="MQ65" s="7"/>
      <c r="MR65" s="7"/>
      <c r="MS65" s="7"/>
      <c r="MT65" s="7"/>
      <c r="MU65" s="7"/>
      <c r="MV65" s="7"/>
      <c r="MW65" s="7"/>
      <c r="MX65" s="7"/>
      <c r="MY65" s="7"/>
      <c r="MZ65" s="7"/>
      <c r="NA65" s="7"/>
      <c r="NB65" s="7"/>
      <c r="NC65" s="7"/>
      <c r="ND65" s="7"/>
      <c r="NE65" s="7"/>
      <c r="NF65" s="7"/>
      <c r="NG65" s="7"/>
      <c r="NH65" s="7"/>
      <c r="NI65" s="7"/>
      <c r="NJ65" s="7"/>
      <c r="NK65" s="7"/>
      <c r="NL65" s="7"/>
      <c r="NM65" s="7"/>
      <c r="NN65" s="7"/>
      <c r="NO65" s="7"/>
      <c r="NP65" s="7"/>
      <c r="NQ65" s="7"/>
      <c r="NR65" s="7"/>
      <c r="NS65" s="7"/>
      <c r="NT65" s="7"/>
      <c r="NU65" s="7"/>
      <c r="NV65" s="7"/>
      <c r="NW65" s="7"/>
      <c r="NX65" s="7"/>
      <c r="NY65" s="7"/>
      <c r="NZ65" s="7"/>
      <c r="OA65" s="7"/>
      <c r="OB65" s="7"/>
      <c r="OC65" s="7"/>
      <c r="OD65" s="7"/>
      <c r="OE65" s="7"/>
      <c r="OF65" s="7"/>
      <c r="OG65" s="7"/>
      <c r="OH65" s="7"/>
      <c r="OI65" s="7"/>
      <c r="OJ65" s="7"/>
      <c r="OK65" s="7"/>
      <c r="OL65" s="7"/>
      <c r="OM65" s="7"/>
      <c r="ON65" s="7"/>
      <c r="OO65" s="7"/>
      <c r="OP65" s="7"/>
      <c r="OQ65" s="7"/>
      <c r="OR65" s="7"/>
      <c r="OS65" s="7"/>
      <c r="OT65" s="7"/>
      <c r="OU65" s="7"/>
      <c r="OV65" s="7"/>
      <c r="OW65" s="7"/>
      <c r="OX65" s="7"/>
      <c r="OY65" s="7"/>
      <c r="OZ65" s="7"/>
      <c r="PA65" s="7"/>
      <c r="PB65" s="7"/>
      <c r="PC65" s="7"/>
      <c r="PD65" s="7"/>
      <c r="PE65" s="7"/>
      <c r="PF65" s="7"/>
      <c r="PG65" s="7"/>
      <c r="PH65" s="7"/>
      <c r="PI65" s="7"/>
      <c r="PJ65" s="7"/>
      <c r="PK65" s="7"/>
      <c r="PL65" s="7"/>
      <c r="PM65" s="7"/>
      <c r="PN65" s="7"/>
      <c r="PO65" s="7"/>
      <c r="PP65" s="7"/>
      <c r="PQ65" s="7"/>
      <c r="PR65" s="7"/>
      <c r="PS65" s="7"/>
      <c r="PT65" s="7"/>
      <c r="PU65" s="7"/>
      <c r="PV65" s="7"/>
      <c r="PW65" s="7"/>
      <c r="PX65" s="7"/>
      <c r="PY65" s="7"/>
      <c r="PZ65" s="7"/>
      <c r="QA65" s="7"/>
      <c r="QB65" s="7"/>
      <c r="QC65" s="7"/>
      <c r="QD65" s="7"/>
      <c r="QE65" s="7"/>
      <c r="QF65" s="7"/>
      <c r="QG65" s="7"/>
      <c r="QH65" s="7"/>
      <c r="QI65" s="7"/>
      <c r="QJ65" s="7"/>
      <c r="QK65" s="7"/>
      <c r="QL65" s="7"/>
      <c r="QM65" s="7"/>
      <c r="QN65" s="7"/>
      <c r="QO65" s="7"/>
      <c r="QP65" s="7"/>
      <c r="QQ65" s="7"/>
      <c r="QR65" s="7"/>
      <c r="QS65" s="7"/>
      <c r="QT65" s="7"/>
      <c r="QU65" s="7"/>
      <c r="QV65" s="7"/>
      <c r="QW65" s="7"/>
      <c r="QX65" s="7"/>
      <c r="QY65" s="7"/>
    </row>
    <row r="66" spans="1:467" s="4" customFormat="1" ht="150" customHeight="1" x14ac:dyDescent="0.25">
      <c r="A66" s="11">
        <v>64</v>
      </c>
      <c r="B66" s="10" t="s">
        <v>24</v>
      </c>
      <c r="C66" s="12" t="s">
        <v>35</v>
      </c>
      <c r="D66" s="10" t="s">
        <v>25</v>
      </c>
      <c r="E66" s="13"/>
      <c r="F66" s="10" t="s">
        <v>68</v>
      </c>
      <c r="G66" s="10" t="s">
        <v>63</v>
      </c>
      <c r="H66" s="10" t="s">
        <v>49</v>
      </c>
      <c r="I66" s="14">
        <v>15000</v>
      </c>
      <c r="J66" s="13" t="s">
        <v>116</v>
      </c>
      <c r="K66" s="15">
        <v>45503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/>
      <c r="IY66" s="7"/>
      <c r="IZ66" s="7"/>
      <c r="JA66" s="7"/>
      <c r="JB66" s="7"/>
      <c r="JC66" s="7"/>
      <c r="JD66" s="7"/>
      <c r="JE66" s="7"/>
      <c r="JF66" s="7"/>
      <c r="JG66" s="7"/>
      <c r="JH66" s="7"/>
      <c r="JI66" s="7"/>
      <c r="JJ66" s="7"/>
      <c r="JK66" s="7"/>
      <c r="JL66" s="7"/>
      <c r="JM66" s="7"/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/>
      <c r="KO66" s="7"/>
      <c r="KP66" s="7"/>
      <c r="KQ66" s="7"/>
      <c r="KR66" s="7"/>
      <c r="KS66" s="7"/>
      <c r="KT66" s="7"/>
      <c r="KU66" s="7"/>
      <c r="KV66" s="7"/>
      <c r="KW66" s="7"/>
      <c r="KX66" s="7"/>
      <c r="KY66" s="7"/>
      <c r="KZ66" s="7"/>
      <c r="LA66" s="7"/>
      <c r="LB66" s="7"/>
      <c r="LC66" s="7"/>
      <c r="LD66" s="7"/>
      <c r="LE66" s="7"/>
      <c r="LF66" s="7"/>
      <c r="LG66" s="7"/>
      <c r="LH66" s="7"/>
      <c r="LI66" s="7"/>
      <c r="LJ66" s="7"/>
      <c r="LK66" s="7"/>
      <c r="LL66" s="7"/>
      <c r="LM66" s="7"/>
      <c r="LN66" s="7"/>
      <c r="LO66" s="7"/>
      <c r="LP66" s="7"/>
      <c r="LQ66" s="7"/>
      <c r="LR66" s="7"/>
      <c r="LS66" s="7"/>
      <c r="LT66" s="7"/>
      <c r="LU66" s="7"/>
      <c r="LV66" s="7"/>
      <c r="LW66" s="7"/>
      <c r="LX66" s="7"/>
      <c r="LY66" s="7"/>
      <c r="LZ66" s="7"/>
      <c r="MA66" s="7"/>
      <c r="MB66" s="7"/>
      <c r="MC66" s="7"/>
      <c r="MD66" s="7"/>
      <c r="ME66" s="7"/>
      <c r="MF66" s="7"/>
      <c r="MG66" s="7"/>
      <c r="MH66" s="7"/>
      <c r="MI66" s="7"/>
      <c r="MJ66" s="7"/>
      <c r="MK66" s="7"/>
      <c r="ML66" s="7"/>
      <c r="MM66" s="7"/>
      <c r="MN66" s="7"/>
      <c r="MO66" s="7"/>
      <c r="MP66" s="7"/>
      <c r="MQ66" s="7"/>
      <c r="MR66" s="7"/>
      <c r="MS66" s="7"/>
      <c r="MT66" s="7"/>
      <c r="MU66" s="7"/>
      <c r="MV66" s="7"/>
      <c r="MW66" s="7"/>
      <c r="MX66" s="7"/>
      <c r="MY66" s="7"/>
      <c r="MZ66" s="7"/>
      <c r="NA66" s="7"/>
      <c r="NB66" s="7"/>
      <c r="NC66" s="7"/>
      <c r="ND66" s="7"/>
      <c r="NE66" s="7"/>
      <c r="NF66" s="7"/>
      <c r="NG66" s="7"/>
      <c r="NH66" s="7"/>
      <c r="NI66" s="7"/>
      <c r="NJ66" s="7"/>
      <c r="NK66" s="7"/>
      <c r="NL66" s="7"/>
      <c r="NM66" s="7"/>
      <c r="NN66" s="7"/>
      <c r="NO66" s="7"/>
      <c r="NP66" s="7"/>
      <c r="NQ66" s="7"/>
      <c r="NR66" s="7"/>
      <c r="NS66" s="7"/>
      <c r="NT66" s="7"/>
      <c r="NU66" s="7"/>
      <c r="NV66" s="7"/>
      <c r="NW66" s="7"/>
      <c r="NX66" s="7"/>
      <c r="NY66" s="7"/>
      <c r="NZ66" s="7"/>
      <c r="OA66" s="7"/>
      <c r="OB66" s="7"/>
      <c r="OC66" s="7"/>
      <c r="OD66" s="7"/>
      <c r="OE66" s="7"/>
      <c r="OF66" s="7"/>
      <c r="OG66" s="7"/>
      <c r="OH66" s="7"/>
      <c r="OI66" s="7"/>
      <c r="OJ66" s="7"/>
      <c r="OK66" s="7"/>
      <c r="OL66" s="7"/>
      <c r="OM66" s="7"/>
      <c r="ON66" s="7"/>
      <c r="OO66" s="7"/>
      <c r="OP66" s="7"/>
      <c r="OQ66" s="7"/>
      <c r="OR66" s="7"/>
      <c r="OS66" s="7"/>
      <c r="OT66" s="7"/>
      <c r="OU66" s="7"/>
      <c r="OV66" s="7"/>
      <c r="OW66" s="7"/>
      <c r="OX66" s="7"/>
      <c r="OY66" s="7"/>
      <c r="OZ66" s="7"/>
      <c r="PA66" s="7"/>
      <c r="PB66" s="7"/>
      <c r="PC66" s="7"/>
      <c r="PD66" s="7"/>
      <c r="PE66" s="7"/>
      <c r="PF66" s="7"/>
      <c r="PG66" s="7"/>
      <c r="PH66" s="7"/>
      <c r="PI66" s="7"/>
      <c r="PJ66" s="7"/>
      <c r="PK66" s="7"/>
      <c r="PL66" s="7"/>
      <c r="PM66" s="7"/>
      <c r="PN66" s="7"/>
      <c r="PO66" s="7"/>
      <c r="PP66" s="7"/>
      <c r="PQ66" s="7"/>
      <c r="PR66" s="7"/>
      <c r="PS66" s="7"/>
      <c r="PT66" s="7"/>
      <c r="PU66" s="7"/>
      <c r="PV66" s="7"/>
      <c r="PW66" s="7"/>
      <c r="PX66" s="7"/>
      <c r="PY66" s="7"/>
      <c r="PZ66" s="7"/>
      <c r="QA66" s="7"/>
      <c r="QB66" s="7"/>
      <c r="QC66" s="7"/>
      <c r="QD66" s="7"/>
      <c r="QE66" s="7"/>
      <c r="QF66" s="7"/>
      <c r="QG66" s="7"/>
      <c r="QH66" s="7"/>
      <c r="QI66" s="7"/>
      <c r="QJ66" s="7"/>
      <c r="QK66" s="7"/>
      <c r="QL66" s="7"/>
      <c r="QM66" s="7"/>
      <c r="QN66" s="7"/>
      <c r="QO66" s="7"/>
      <c r="QP66" s="7"/>
      <c r="QQ66" s="7"/>
      <c r="QR66" s="7"/>
      <c r="QS66" s="7"/>
      <c r="QT66" s="7"/>
      <c r="QU66" s="7"/>
      <c r="QV66" s="7"/>
      <c r="QW66" s="7"/>
      <c r="QX66" s="7"/>
      <c r="QY66" s="7"/>
    </row>
    <row r="67" spans="1:467" s="4" customFormat="1" ht="150" customHeight="1" x14ac:dyDescent="0.25">
      <c r="A67" s="26">
        <v>65</v>
      </c>
      <c r="B67" s="10" t="s">
        <v>24</v>
      </c>
      <c r="C67" s="12" t="s">
        <v>35</v>
      </c>
      <c r="D67" s="10" t="s">
        <v>120</v>
      </c>
      <c r="E67" s="13"/>
      <c r="F67" s="10" t="s">
        <v>121</v>
      </c>
      <c r="G67" s="10" t="s">
        <v>122</v>
      </c>
      <c r="H67" s="10" t="s">
        <v>49</v>
      </c>
      <c r="I67" s="14">
        <v>4000</v>
      </c>
      <c r="J67" s="13" t="s">
        <v>119</v>
      </c>
      <c r="K67" s="15">
        <v>45503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  <c r="KO67" s="7"/>
      <c r="KP67" s="7"/>
      <c r="KQ67" s="7"/>
      <c r="KR67" s="7"/>
      <c r="KS67" s="7"/>
      <c r="KT67" s="7"/>
      <c r="KU67" s="7"/>
      <c r="KV67" s="7"/>
      <c r="KW67" s="7"/>
      <c r="KX67" s="7"/>
      <c r="KY67" s="7"/>
      <c r="KZ67" s="7"/>
      <c r="LA67" s="7"/>
      <c r="LB67" s="7"/>
      <c r="LC67" s="7"/>
      <c r="LD67" s="7"/>
      <c r="LE67" s="7"/>
      <c r="LF67" s="7"/>
      <c r="LG67" s="7"/>
      <c r="LH67" s="7"/>
      <c r="LI67" s="7"/>
      <c r="LJ67" s="7"/>
      <c r="LK67" s="7"/>
      <c r="LL67" s="7"/>
      <c r="LM67" s="7"/>
      <c r="LN67" s="7"/>
      <c r="LO67" s="7"/>
      <c r="LP67" s="7"/>
      <c r="LQ67" s="7"/>
      <c r="LR67" s="7"/>
      <c r="LS67" s="7"/>
      <c r="LT67" s="7"/>
      <c r="LU67" s="7"/>
      <c r="LV67" s="7"/>
      <c r="LW67" s="7"/>
      <c r="LX67" s="7"/>
      <c r="LY67" s="7"/>
      <c r="LZ67" s="7"/>
      <c r="MA67" s="7"/>
      <c r="MB67" s="7"/>
      <c r="MC67" s="7"/>
      <c r="MD67" s="7"/>
      <c r="ME67" s="7"/>
      <c r="MF67" s="7"/>
      <c r="MG67" s="7"/>
      <c r="MH67" s="7"/>
      <c r="MI67" s="7"/>
      <c r="MJ67" s="7"/>
      <c r="MK67" s="7"/>
      <c r="ML67" s="7"/>
      <c r="MM67" s="7"/>
      <c r="MN67" s="7"/>
      <c r="MO67" s="7"/>
      <c r="MP67" s="7"/>
      <c r="MQ67" s="7"/>
      <c r="MR67" s="7"/>
      <c r="MS67" s="7"/>
      <c r="MT67" s="7"/>
      <c r="MU67" s="7"/>
      <c r="MV67" s="7"/>
      <c r="MW67" s="7"/>
      <c r="MX67" s="7"/>
      <c r="MY67" s="7"/>
      <c r="MZ67" s="7"/>
      <c r="NA67" s="7"/>
      <c r="NB67" s="7"/>
      <c r="NC67" s="7"/>
      <c r="ND67" s="7"/>
      <c r="NE67" s="7"/>
      <c r="NF67" s="7"/>
      <c r="NG67" s="7"/>
      <c r="NH67" s="7"/>
      <c r="NI67" s="7"/>
      <c r="NJ67" s="7"/>
      <c r="NK67" s="7"/>
      <c r="NL67" s="7"/>
      <c r="NM67" s="7"/>
      <c r="NN67" s="7"/>
      <c r="NO67" s="7"/>
      <c r="NP67" s="7"/>
      <c r="NQ67" s="7"/>
      <c r="NR67" s="7"/>
      <c r="NS67" s="7"/>
      <c r="NT67" s="7"/>
      <c r="NU67" s="7"/>
      <c r="NV67" s="7"/>
      <c r="NW67" s="7"/>
      <c r="NX67" s="7"/>
      <c r="NY67" s="7"/>
      <c r="NZ67" s="7"/>
      <c r="OA67" s="7"/>
      <c r="OB67" s="7"/>
      <c r="OC67" s="7"/>
      <c r="OD67" s="7"/>
      <c r="OE67" s="7"/>
      <c r="OF67" s="7"/>
      <c r="OG67" s="7"/>
      <c r="OH67" s="7"/>
      <c r="OI67" s="7"/>
      <c r="OJ67" s="7"/>
      <c r="OK67" s="7"/>
      <c r="OL67" s="7"/>
      <c r="OM67" s="7"/>
      <c r="ON67" s="7"/>
      <c r="OO67" s="7"/>
      <c r="OP67" s="7"/>
      <c r="OQ67" s="7"/>
      <c r="OR67" s="7"/>
      <c r="OS67" s="7"/>
      <c r="OT67" s="7"/>
      <c r="OU67" s="7"/>
      <c r="OV67" s="7"/>
      <c r="OW67" s="7"/>
      <c r="OX67" s="7"/>
      <c r="OY67" s="7"/>
      <c r="OZ67" s="7"/>
      <c r="PA67" s="7"/>
      <c r="PB67" s="7"/>
      <c r="PC67" s="7"/>
      <c r="PD67" s="7"/>
      <c r="PE67" s="7"/>
      <c r="PF67" s="7"/>
      <c r="PG67" s="7"/>
      <c r="PH67" s="7"/>
      <c r="PI67" s="7"/>
      <c r="PJ67" s="7"/>
      <c r="PK67" s="7"/>
      <c r="PL67" s="7"/>
      <c r="PM67" s="7"/>
      <c r="PN67" s="7"/>
      <c r="PO67" s="7"/>
      <c r="PP67" s="7"/>
      <c r="PQ67" s="7"/>
      <c r="PR67" s="7"/>
      <c r="PS67" s="7"/>
      <c r="PT67" s="7"/>
      <c r="PU67" s="7"/>
      <c r="PV67" s="7"/>
      <c r="PW67" s="7"/>
      <c r="PX67" s="7"/>
      <c r="PY67" s="7"/>
      <c r="PZ67" s="7"/>
      <c r="QA67" s="7"/>
      <c r="QB67" s="7"/>
      <c r="QC67" s="7"/>
      <c r="QD67" s="7"/>
      <c r="QE67" s="7"/>
      <c r="QF67" s="7"/>
      <c r="QG67" s="7"/>
      <c r="QH67" s="7"/>
      <c r="QI67" s="7"/>
      <c r="QJ67" s="7"/>
      <c r="QK67" s="7"/>
      <c r="QL67" s="7"/>
      <c r="QM67" s="7"/>
      <c r="QN67" s="7"/>
      <c r="QO67" s="7"/>
      <c r="QP67" s="7"/>
      <c r="QQ67" s="7"/>
      <c r="QR67" s="7"/>
      <c r="QS67" s="7"/>
      <c r="QT67" s="7"/>
      <c r="QU67" s="7"/>
      <c r="QV67" s="7"/>
      <c r="QW67" s="7"/>
      <c r="QX67" s="7"/>
      <c r="QY67" s="7"/>
    </row>
    <row r="68" spans="1:467" s="4" customFormat="1" ht="150" customHeight="1" x14ac:dyDescent="0.25">
      <c r="A68" s="11">
        <v>66</v>
      </c>
      <c r="B68" s="27" t="s">
        <v>36</v>
      </c>
      <c r="C68" s="38" t="s">
        <v>37</v>
      </c>
      <c r="D68" s="27" t="s">
        <v>38</v>
      </c>
      <c r="E68" s="29"/>
      <c r="F68" s="27" t="s">
        <v>83</v>
      </c>
      <c r="G68" s="27" t="s">
        <v>84</v>
      </c>
      <c r="H68" s="41" t="s">
        <v>49</v>
      </c>
      <c r="I68" s="30">
        <v>1600</v>
      </c>
      <c r="J68" s="29" t="s">
        <v>85</v>
      </c>
      <c r="K68" s="31">
        <v>45505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</row>
    <row r="69" spans="1:467" s="3" customFormat="1" ht="150" customHeight="1" x14ac:dyDescent="0.25">
      <c r="A69" s="11">
        <v>67</v>
      </c>
      <c r="B69" s="10" t="s">
        <v>90</v>
      </c>
      <c r="C69" s="40" t="s">
        <v>35</v>
      </c>
      <c r="D69" s="10" t="s">
        <v>103</v>
      </c>
      <c r="E69" s="13"/>
      <c r="F69" s="13"/>
      <c r="G69" s="10" t="s">
        <v>104</v>
      </c>
      <c r="H69" s="41" t="s">
        <v>49</v>
      </c>
      <c r="I69" s="14">
        <v>148000</v>
      </c>
      <c r="J69" s="13" t="s">
        <v>85</v>
      </c>
      <c r="K69" s="15">
        <v>45505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</row>
    <row r="70" spans="1:467" s="2" customFormat="1" ht="150" customHeight="1" x14ac:dyDescent="0.25">
      <c r="A70" s="26">
        <v>68</v>
      </c>
      <c r="B70" s="10" t="s">
        <v>90</v>
      </c>
      <c r="C70" s="40" t="s">
        <v>35</v>
      </c>
      <c r="D70" s="10" t="s">
        <v>108</v>
      </c>
      <c r="E70" s="13"/>
      <c r="F70" s="13"/>
      <c r="G70" s="10" t="s">
        <v>109</v>
      </c>
      <c r="H70" s="41" t="s">
        <v>49</v>
      </c>
      <c r="I70" s="14">
        <v>8821.56</v>
      </c>
      <c r="J70" s="13" t="s">
        <v>85</v>
      </c>
      <c r="K70" s="15">
        <v>45505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</row>
    <row r="71" spans="1:467" s="2" customFormat="1" ht="150" customHeight="1" x14ac:dyDescent="0.25">
      <c r="A71" s="11">
        <v>69</v>
      </c>
      <c r="B71" s="10" t="s">
        <v>134</v>
      </c>
      <c r="C71" s="12" t="s">
        <v>135</v>
      </c>
      <c r="D71" s="10" t="s">
        <v>139</v>
      </c>
      <c r="E71" s="13">
        <v>120669</v>
      </c>
      <c r="F71" s="10" t="s">
        <v>206</v>
      </c>
      <c r="G71" s="10" t="s">
        <v>140</v>
      </c>
      <c r="H71" s="41" t="s">
        <v>49</v>
      </c>
      <c r="I71" s="14">
        <v>1500</v>
      </c>
      <c r="J71" s="13" t="s">
        <v>141</v>
      </c>
      <c r="K71" s="15">
        <v>45505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</row>
    <row r="72" spans="1:467" s="2" customFormat="1" ht="150" customHeight="1" x14ac:dyDescent="0.25">
      <c r="A72" s="11">
        <v>70</v>
      </c>
      <c r="B72" s="27" t="s">
        <v>208</v>
      </c>
      <c r="C72" s="28" t="s">
        <v>35</v>
      </c>
      <c r="D72" s="27" t="s">
        <v>182</v>
      </c>
      <c r="E72" s="29">
        <v>14486</v>
      </c>
      <c r="F72" s="29" t="s">
        <v>87</v>
      </c>
      <c r="G72" s="27" t="s">
        <v>152</v>
      </c>
      <c r="H72" s="41" t="s">
        <v>49</v>
      </c>
      <c r="I72" s="30">
        <v>80000</v>
      </c>
      <c r="J72" s="29" t="s">
        <v>116</v>
      </c>
      <c r="K72" s="31">
        <v>45505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</row>
    <row r="73" spans="1:467" s="2" customFormat="1" ht="150" customHeight="1" x14ac:dyDescent="0.25">
      <c r="A73" s="26">
        <v>71</v>
      </c>
      <c r="B73" s="27" t="s">
        <v>208</v>
      </c>
      <c r="C73" s="28" t="s">
        <v>35</v>
      </c>
      <c r="D73" s="27" t="s">
        <v>201</v>
      </c>
      <c r="E73" s="29">
        <v>23132</v>
      </c>
      <c r="F73" s="29" t="s">
        <v>115</v>
      </c>
      <c r="G73" s="27" t="s">
        <v>71</v>
      </c>
      <c r="H73" s="41" t="s">
        <v>49</v>
      </c>
      <c r="I73" s="30">
        <v>20000</v>
      </c>
      <c r="J73" s="29" t="s">
        <v>116</v>
      </c>
      <c r="K73" s="31">
        <v>45505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</row>
    <row r="74" spans="1:467" s="2" customFormat="1" ht="150" customHeight="1" x14ac:dyDescent="0.25">
      <c r="A74" s="11">
        <v>72</v>
      </c>
      <c r="B74" s="27" t="s">
        <v>160</v>
      </c>
      <c r="C74" s="28" t="s">
        <v>35</v>
      </c>
      <c r="D74" s="27" t="s">
        <v>212</v>
      </c>
      <c r="E74" s="29">
        <v>8020256</v>
      </c>
      <c r="F74" s="29" t="s">
        <v>87</v>
      </c>
      <c r="G74" s="27" t="s">
        <v>161</v>
      </c>
      <c r="H74" s="45" t="s">
        <v>49</v>
      </c>
      <c r="I74" s="30">
        <v>80000</v>
      </c>
      <c r="J74" s="29" t="s">
        <v>116</v>
      </c>
      <c r="K74" s="31">
        <v>45505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</row>
    <row r="75" spans="1:467" s="2" customFormat="1" ht="150" customHeight="1" x14ac:dyDescent="0.25">
      <c r="A75" s="11">
        <v>73</v>
      </c>
      <c r="B75" s="62" t="s">
        <v>191</v>
      </c>
      <c r="C75" s="63" t="s">
        <v>69</v>
      </c>
      <c r="D75" s="62" t="s">
        <v>74</v>
      </c>
      <c r="E75" s="64">
        <v>4002</v>
      </c>
      <c r="F75" s="64" t="s">
        <v>42</v>
      </c>
      <c r="G75" s="62" t="s">
        <v>73</v>
      </c>
      <c r="H75" s="62" t="s">
        <v>49</v>
      </c>
      <c r="I75" s="65">
        <v>15000</v>
      </c>
      <c r="J75" s="64" t="s">
        <v>41</v>
      </c>
      <c r="K75" s="66">
        <v>45514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</row>
    <row r="76" spans="1:467" s="2" customFormat="1" ht="150" customHeight="1" x14ac:dyDescent="0.25">
      <c r="A76" s="26">
        <v>74</v>
      </c>
      <c r="B76" s="39" t="s">
        <v>188</v>
      </c>
      <c r="C76" s="40" t="s">
        <v>35</v>
      </c>
      <c r="D76" s="41" t="s">
        <v>189</v>
      </c>
      <c r="E76" s="39"/>
      <c r="F76" s="41" t="s">
        <v>8</v>
      </c>
      <c r="G76" s="41" t="s">
        <v>190</v>
      </c>
      <c r="H76" s="41" t="s">
        <v>49</v>
      </c>
      <c r="I76" s="67">
        <v>100000</v>
      </c>
      <c r="J76" s="39" t="s">
        <v>12</v>
      </c>
      <c r="K76" s="44">
        <v>45514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/>
      <c r="IY76" s="7"/>
      <c r="IZ76" s="7"/>
      <c r="JA76" s="7"/>
      <c r="JB76" s="7"/>
      <c r="JC76" s="7"/>
      <c r="JD76" s="7"/>
      <c r="JE76" s="7"/>
      <c r="JF76" s="7"/>
      <c r="JG76" s="7"/>
      <c r="JH76" s="7"/>
      <c r="JI76" s="7"/>
      <c r="JJ76" s="7"/>
      <c r="JK76" s="7"/>
      <c r="JL76" s="7"/>
      <c r="JM76" s="7"/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/>
      <c r="KO76" s="7"/>
      <c r="KP76" s="7"/>
      <c r="KQ76" s="7"/>
      <c r="KR76" s="7"/>
      <c r="KS76" s="7"/>
      <c r="KT76" s="7"/>
      <c r="KU76" s="7"/>
      <c r="KV76" s="7"/>
      <c r="KW76" s="7"/>
      <c r="KX76" s="7"/>
      <c r="KY76" s="7"/>
      <c r="KZ76" s="7"/>
      <c r="LA76" s="7"/>
      <c r="LB76" s="7"/>
      <c r="LC76" s="7"/>
      <c r="LD76" s="7"/>
      <c r="LE76" s="7"/>
      <c r="LF76" s="7"/>
      <c r="LG76" s="7"/>
      <c r="LH76" s="7"/>
      <c r="LI76" s="7"/>
      <c r="LJ76" s="7"/>
      <c r="LK76" s="7"/>
      <c r="LL76" s="7"/>
      <c r="LM76" s="7"/>
      <c r="LN76" s="7"/>
      <c r="LO76" s="7"/>
      <c r="LP76" s="7"/>
      <c r="LQ76" s="7"/>
      <c r="LR76" s="7"/>
      <c r="LS76" s="7"/>
      <c r="LT76" s="7"/>
      <c r="LU76" s="7"/>
      <c r="LV76" s="7"/>
      <c r="LW76" s="7"/>
      <c r="LX76" s="7"/>
      <c r="LY76" s="7"/>
      <c r="LZ76" s="7"/>
      <c r="MA76" s="7"/>
      <c r="MB76" s="7"/>
      <c r="MC76" s="7"/>
      <c r="MD76" s="7"/>
      <c r="ME76" s="7"/>
      <c r="MF76" s="7"/>
      <c r="MG76" s="7"/>
      <c r="MH76" s="7"/>
      <c r="MI76" s="7"/>
      <c r="MJ76" s="7"/>
      <c r="MK76" s="7"/>
      <c r="ML76" s="7"/>
      <c r="MM76" s="7"/>
      <c r="MN76" s="7"/>
      <c r="MO76" s="7"/>
      <c r="MP76" s="7"/>
      <c r="MQ76" s="7"/>
      <c r="MR76" s="7"/>
      <c r="MS76" s="7"/>
      <c r="MT76" s="7"/>
      <c r="MU76" s="7"/>
      <c r="MV76" s="7"/>
      <c r="MW76" s="7"/>
      <c r="MX76" s="7"/>
      <c r="MY76" s="7"/>
      <c r="MZ76" s="7"/>
      <c r="NA76" s="7"/>
      <c r="NB76" s="7"/>
      <c r="NC76" s="7"/>
      <c r="ND76" s="7"/>
      <c r="NE76" s="7"/>
      <c r="NF76" s="7"/>
      <c r="NG76" s="7"/>
      <c r="NH76" s="7"/>
      <c r="NI76" s="7"/>
      <c r="NJ76" s="7"/>
      <c r="NK76" s="7"/>
      <c r="NL76" s="7"/>
      <c r="NM76" s="7"/>
      <c r="NN76" s="7"/>
      <c r="NO76" s="7"/>
      <c r="NP76" s="7"/>
      <c r="NQ76" s="7"/>
      <c r="NR76" s="7"/>
      <c r="NS76" s="7"/>
      <c r="NT76" s="7"/>
      <c r="NU76" s="7"/>
      <c r="NV76" s="7"/>
      <c r="NW76" s="7"/>
      <c r="NX76" s="7"/>
      <c r="NY76" s="7"/>
      <c r="NZ76" s="7"/>
      <c r="OA76" s="7"/>
      <c r="OB76" s="7"/>
      <c r="OC76" s="7"/>
      <c r="OD76" s="7"/>
      <c r="OE76" s="7"/>
      <c r="OF76" s="7"/>
      <c r="OG76" s="7"/>
      <c r="OH76" s="7"/>
      <c r="OI76" s="7"/>
      <c r="OJ76" s="7"/>
      <c r="OK76" s="7"/>
      <c r="OL76" s="7"/>
      <c r="OM76" s="7"/>
      <c r="ON76" s="7"/>
      <c r="OO76" s="7"/>
      <c r="OP76" s="7"/>
      <c r="OQ76" s="7"/>
      <c r="OR76" s="7"/>
      <c r="OS76" s="7"/>
      <c r="OT76" s="7"/>
      <c r="OU76" s="7"/>
      <c r="OV76" s="7"/>
      <c r="OW76" s="7"/>
      <c r="OX76" s="7"/>
      <c r="OY76" s="7"/>
      <c r="OZ76" s="7"/>
      <c r="PA76" s="7"/>
      <c r="PB76" s="7"/>
      <c r="PC76" s="7"/>
      <c r="PD76" s="7"/>
      <c r="PE76" s="7"/>
      <c r="PF76" s="7"/>
      <c r="PG76" s="7"/>
      <c r="PH76" s="7"/>
      <c r="PI76" s="7"/>
      <c r="PJ76" s="7"/>
      <c r="PK76" s="7"/>
      <c r="PL76" s="7"/>
      <c r="PM76" s="7"/>
      <c r="PN76" s="7"/>
      <c r="PO76" s="7"/>
      <c r="PP76" s="7"/>
      <c r="PQ76" s="7"/>
      <c r="PR76" s="7"/>
      <c r="PS76" s="7"/>
      <c r="PT76" s="7"/>
      <c r="PU76" s="7"/>
      <c r="PV76" s="7"/>
      <c r="PW76" s="7"/>
      <c r="PX76" s="7"/>
      <c r="PY76" s="7"/>
      <c r="PZ76" s="7"/>
      <c r="QA76" s="7"/>
      <c r="QB76" s="7"/>
      <c r="QC76" s="7"/>
      <c r="QD76" s="7"/>
      <c r="QE76" s="7"/>
      <c r="QF76" s="7"/>
      <c r="QG76" s="7"/>
      <c r="QH76" s="7"/>
      <c r="QI76" s="7"/>
      <c r="QJ76" s="7"/>
      <c r="QK76" s="7"/>
      <c r="QL76" s="7"/>
      <c r="QM76" s="7"/>
      <c r="QN76" s="7"/>
      <c r="QO76" s="7"/>
      <c r="QP76" s="7"/>
      <c r="QQ76" s="7"/>
      <c r="QR76" s="7"/>
      <c r="QS76" s="7"/>
      <c r="QT76" s="7"/>
      <c r="QU76" s="7"/>
      <c r="QV76" s="7"/>
      <c r="QW76" s="7"/>
      <c r="QX76" s="7"/>
      <c r="QY76" s="7"/>
    </row>
    <row r="77" spans="1:467" s="2" customFormat="1" ht="150" customHeight="1" x14ac:dyDescent="0.25">
      <c r="A77" s="11">
        <v>75</v>
      </c>
      <c r="B77" s="39" t="s">
        <v>173</v>
      </c>
      <c r="C77" s="40" t="s">
        <v>35</v>
      </c>
      <c r="D77" s="41" t="s">
        <v>202</v>
      </c>
      <c r="E77" s="39">
        <v>6548</v>
      </c>
      <c r="F77" s="41" t="s">
        <v>8</v>
      </c>
      <c r="G77" s="41" t="s">
        <v>30</v>
      </c>
      <c r="H77" s="41" t="s">
        <v>49</v>
      </c>
      <c r="I77" s="67">
        <v>187500</v>
      </c>
      <c r="J77" s="39" t="s">
        <v>9</v>
      </c>
      <c r="K77" s="44">
        <v>45514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/>
      <c r="KO77" s="7"/>
      <c r="KP77" s="7"/>
      <c r="KQ77" s="7"/>
      <c r="KR77" s="7"/>
      <c r="KS77" s="7"/>
      <c r="KT77" s="7"/>
      <c r="KU77" s="7"/>
      <c r="KV77" s="7"/>
      <c r="KW77" s="7"/>
      <c r="KX77" s="7"/>
      <c r="KY77" s="7"/>
      <c r="KZ77" s="7"/>
      <c r="LA77" s="7"/>
      <c r="LB77" s="7"/>
      <c r="LC77" s="7"/>
      <c r="LD77" s="7"/>
      <c r="LE77" s="7"/>
      <c r="LF77" s="7"/>
      <c r="LG77" s="7"/>
      <c r="LH77" s="7"/>
      <c r="LI77" s="7"/>
      <c r="LJ77" s="7"/>
      <c r="LK77" s="7"/>
      <c r="LL77" s="7"/>
      <c r="LM77" s="7"/>
      <c r="LN77" s="7"/>
      <c r="LO77" s="7"/>
      <c r="LP77" s="7"/>
      <c r="LQ77" s="7"/>
      <c r="LR77" s="7"/>
      <c r="LS77" s="7"/>
      <c r="LT77" s="7"/>
      <c r="LU77" s="7"/>
      <c r="LV77" s="7"/>
      <c r="LW77" s="7"/>
      <c r="LX77" s="7"/>
      <c r="LY77" s="7"/>
      <c r="LZ77" s="7"/>
      <c r="MA77" s="7"/>
      <c r="MB77" s="7"/>
      <c r="MC77" s="7"/>
      <c r="MD77" s="7"/>
      <c r="ME77" s="7"/>
      <c r="MF77" s="7"/>
      <c r="MG77" s="7"/>
      <c r="MH77" s="7"/>
      <c r="MI77" s="7"/>
      <c r="MJ77" s="7"/>
      <c r="MK77" s="7"/>
      <c r="ML77" s="7"/>
      <c r="MM77" s="7"/>
      <c r="MN77" s="7"/>
      <c r="MO77" s="7"/>
      <c r="MP77" s="7"/>
      <c r="MQ77" s="7"/>
      <c r="MR77" s="7"/>
      <c r="MS77" s="7"/>
      <c r="MT77" s="7"/>
      <c r="MU77" s="7"/>
      <c r="MV77" s="7"/>
      <c r="MW77" s="7"/>
      <c r="MX77" s="7"/>
      <c r="MY77" s="7"/>
      <c r="MZ77" s="7"/>
      <c r="NA77" s="7"/>
      <c r="NB77" s="7"/>
      <c r="NC77" s="7"/>
      <c r="ND77" s="7"/>
      <c r="NE77" s="7"/>
      <c r="NF77" s="7"/>
      <c r="NG77" s="7"/>
      <c r="NH77" s="7"/>
      <c r="NI77" s="7"/>
      <c r="NJ77" s="7"/>
      <c r="NK77" s="7"/>
      <c r="NL77" s="7"/>
      <c r="NM77" s="7"/>
      <c r="NN77" s="7"/>
      <c r="NO77" s="7"/>
      <c r="NP77" s="7"/>
      <c r="NQ77" s="7"/>
      <c r="NR77" s="7"/>
      <c r="NS77" s="7"/>
      <c r="NT77" s="7"/>
      <c r="NU77" s="7"/>
      <c r="NV77" s="7"/>
      <c r="NW77" s="7"/>
      <c r="NX77" s="7"/>
      <c r="NY77" s="7"/>
      <c r="NZ77" s="7"/>
      <c r="OA77" s="7"/>
      <c r="OB77" s="7"/>
      <c r="OC77" s="7"/>
      <c r="OD77" s="7"/>
      <c r="OE77" s="7"/>
      <c r="OF77" s="7"/>
      <c r="OG77" s="7"/>
      <c r="OH77" s="7"/>
      <c r="OI77" s="7"/>
      <c r="OJ77" s="7"/>
      <c r="OK77" s="7"/>
      <c r="OL77" s="7"/>
      <c r="OM77" s="7"/>
      <c r="ON77" s="7"/>
      <c r="OO77" s="7"/>
      <c r="OP77" s="7"/>
      <c r="OQ77" s="7"/>
      <c r="OR77" s="7"/>
      <c r="OS77" s="7"/>
      <c r="OT77" s="7"/>
      <c r="OU77" s="7"/>
      <c r="OV77" s="7"/>
      <c r="OW77" s="7"/>
      <c r="OX77" s="7"/>
      <c r="OY77" s="7"/>
      <c r="OZ77" s="7"/>
      <c r="PA77" s="7"/>
      <c r="PB77" s="7"/>
      <c r="PC77" s="7"/>
      <c r="PD77" s="7"/>
      <c r="PE77" s="7"/>
      <c r="PF77" s="7"/>
      <c r="PG77" s="7"/>
      <c r="PH77" s="7"/>
      <c r="PI77" s="7"/>
      <c r="PJ77" s="7"/>
      <c r="PK77" s="7"/>
      <c r="PL77" s="7"/>
      <c r="PM77" s="7"/>
      <c r="PN77" s="7"/>
      <c r="PO77" s="7"/>
      <c r="PP77" s="7"/>
      <c r="PQ77" s="7"/>
      <c r="PR77" s="7"/>
      <c r="PS77" s="7"/>
      <c r="PT77" s="7"/>
      <c r="P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</row>
    <row r="78" spans="1:467" s="2" customFormat="1" ht="150" customHeight="1" x14ac:dyDescent="0.25">
      <c r="A78" s="11">
        <v>76</v>
      </c>
      <c r="B78" s="47" t="s">
        <v>13</v>
      </c>
      <c r="C78" s="46" t="s">
        <v>35</v>
      </c>
      <c r="D78" s="45" t="s">
        <v>171</v>
      </c>
      <c r="E78" s="47">
        <v>3005</v>
      </c>
      <c r="F78" s="45" t="s">
        <v>42</v>
      </c>
      <c r="G78" s="45" t="s">
        <v>46</v>
      </c>
      <c r="H78" s="45" t="s">
        <v>49</v>
      </c>
      <c r="I78" s="48">
        <v>3000</v>
      </c>
      <c r="J78" s="47" t="s">
        <v>23</v>
      </c>
      <c r="K78" s="49">
        <v>45514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/>
      <c r="KO78" s="7"/>
      <c r="KP78" s="7"/>
      <c r="KQ78" s="7"/>
      <c r="KR78" s="7"/>
      <c r="KS78" s="7"/>
      <c r="KT78" s="7"/>
      <c r="KU78" s="7"/>
      <c r="KV78" s="7"/>
      <c r="KW78" s="7"/>
      <c r="KX78" s="7"/>
      <c r="KY78" s="7"/>
      <c r="KZ78" s="7"/>
      <c r="LA78" s="7"/>
      <c r="LB78" s="7"/>
      <c r="LC78" s="7"/>
      <c r="LD78" s="7"/>
      <c r="LE78" s="7"/>
      <c r="LF78" s="7"/>
      <c r="LG78" s="7"/>
      <c r="LH78" s="7"/>
      <c r="LI78" s="7"/>
      <c r="LJ78" s="7"/>
      <c r="LK78" s="7"/>
      <c r="LL78" s="7"/>
      <c r="LM78" s="7"/>
      <c r="LN78" s="7"/>
      <c r="LO78" s="7"/>
      <c r="LP78" s="7"/>
      <c r="LQ78" s="7"/>
      <c r="LR78" s="7"/>
      <c r="LS78" s="7"/>
      <c r="LT78" s="7"/>
      <c r="LU78" s="7"/>
      <c r="LV78" s="7"/>
      <c r="LW78" s="7"/>
      <c r="LX78" s="7"/>
      <c r="LY78" s="7"/>
      <c r="LZ78" s="7"/>
      <c r="MA78" s="7"/>
      <c r="MB78" s="7"/>
      <c r="MC78" s="7"/>
      <c r="MD78" s="7"/>
      <c r="ME78" s="7"/>
      <c r="MF78" s="7"/>
      <c r="MG78" s="7"/>
      <c r="MH78" s="7"/>
      <c r="MI78" s="7"/>
      <c r="MJ78" s="7"/>
      <c r="MK78" s="7"/>
      <c r="ML78" s="7"/>
      <c r="MM78" s="7"/>
      <c r="MN78" s="7"/>
      <c r="MO78" s="7"/>
      <c r="MP78" s="7"/>
      <c r="MQ78" s="7"/>
      <c r="MR78" s="7"/>
      <c r="MS78" s="7"/>
      <c r="MT78" s="7"/>
      <c r="MU78" s="7"/>
      <c r="MV78" s="7"/>
      <c r="MW78" s="7"/>
      <c r="MX78" s="7"/>
      <c r="MY78" s="7"/>
      <c r="MZ78" s="7"/>
      <c r="NA78" s="7"/>
      <c r="NB78" s="7"/>
      <c r="NC78" s="7"/>
      <c r="ND78" s="7"/>
      <c r="NE78" s="7"/>
      <c r="NF78" s="7"/>
      <c r="NG78" s="7"/>
      <c r="NH78" s="7"/>
      <c r="NI78" s="7"/>
      <c r="NJ78" s="7"/>
      <c r="NK78" s="7"/>
      <c r="NL78" s="7"/>
      <c r="NM78" s="7"/>
      <c r="NN78" s="7"/>
      <c r="NO78" s="7"/>
      <c r="NP78" s="7"/>
      <c r="NQ78" s="7"/>
      <c r="NR78" s="7"/>
      <c r="NS78" s="7"/>
      <c r="NT78" s="7"/>
      <c r="NU78" s="7"/>
      <c r="NV78" s="7"/>
      <c r="NW78" s="7"/>
      <c r="NX78" s="7"/>
      <c r="NY78" s="7"/>
      <c r="NZ78" s="7"/>
      <c r="OA78" s="7"/>
      <c r="OB78" s="7"/>
      <c r="OC78" s="7"/>
      <c r="OD78" s="7"/>
      <c r="OE78" s="7"/>
      <c r="OF78" s="7"/>
      <c r="OG78" s="7"/>
      <c r="OH78" s="7"/>
      <c r="OI78" s="7"/>
      <c r="OJ78" s="7"/>
      <c r="OK78" s="7"/>
      <c r="OL78" s="7"/>
      <c r="OM78" s="7"/>
      <c r="ON78" s="7"/>
      <c r="OO78" s="7"/>
      <c r="OP78" s="7"/>
      <c r="OQ78" s="7"/>
      <c r="OR78" s="7"/>
      <c r="OS78" s="7"/>
      <c r="OT78" s="7"/>
      <c r="OU78" s="7"/>
      <c r="OV78" s="7"/>
      <c r="OW78" s="7"/>
      <c r="OX78" s="7"/>
      <c r="OY78" s="7"/>
      <c r="OZ78" s="7"/>
      <c r="PA78" s="7"/>
      <c r="PB78" s="7"/>
      <c r="PC78" s="7"/>
      <c r="PD78" s="7"/>
      <c r="PE78" s="7"/>
      <c r="PF78" s="7"/>
      <c r="PG78" s="7"/>
      <c r="PH78" s="7"/>
      <c r="PI78" s="7"/>
      <c r="PJ78" s="7"/>
      <c r="PK78" s="7"/>
      <c r="PL78" s="7"/>
      <c r="PM78" s="7"/>
      <c r="PN78" s="7"/>
      <c r="PO78" s="7"/>
      <c r="PP78" s="7"/>
      <c r="PQ78" s="7"/>
      <c r="PR78" s="7"/>
      <c r="PS78" s="7"/>
      <c r="PT78" s="7"/>
      <c r="PU78" s="7"/>
      <c r="PV78" s="7"/>
      <c r="PW78" s="7"/>
      <c r="PX78" s="7"/>
      <c r="PY78" s="7"/>
      <c r="PZ78" s="7"/>
      <c r="QA78" s="7"/>
      <c r="QB78" s="7"/>
      <c r="QC78" s="7"/>
      <c r="QD78" s="7"/>
      <c r="QE78" s="7"/>
      <c r="QF78" s="7"/>
      <c r="QG78" s="7"/>
      <c r="QH78" s="7"/>
      <c r="QI78" s="7"/>
      <c r="QJ78" s="7"/>
      <c r="QK78" s="7"/>
      <c r="QL78" s="7"/>
      <c r="QM78" s="7"/>
      <c r="QN78" s="7"/>
      <c r="QO78" s="7"/>
      <c r="QP78" s="7"/>
      <c r="QQ78" s="7"/>
      <c r="QR78" s="7"/>
      <c r="QS78" s="7"/>
      <c r="QT78" s="7"/>
      <c r="QU78" s="7"/>
      <c r="QV78" s="7"/>
      <c r="QW78" s="7"/>
      <c r="QX78" s="7"/>
      <c r="QY78" s="7"/>
    </row>
    <row r="79" spans="1:467" s="3" customFormat="1" ht="150" customHeight="1" x14ac:dyDescent="0.25">
      <c r="A79" s="26">
        <v>77</v>
      </c>
      <c r="B79" s="10" t="s">
        <v>174</v>
      </c>
      <c r="C79" s="12" t="s">
        <v>35</v>
      </c>
      <c r="D79" s="10" t="s">
        <v>72</v>
      </c>
      <c r="E79" s="13">
        <v>4626</v>
      </c>
      <c r="F79" s="13" t="s">
        <v>115</v>
      </c>
      <c r="G79" s="10" t="s">
        <v>67</v>
      </c>
      <c r="H79" s="10" t="s">
        <v>49</v>
      </c>
      <c r="I79" s="14">
        <v>902000</v>
      </c>
      <c r="J79" s="13" t="s">
        <v>116</v>
      </c>
      <c r="K79" s="15">
        <v>45534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/>
      <c r="KO79" s="7"/>
      <c r="KP79" s="7"/>
      <c r="KQ79" s="7"/>
      <c r="KR79" s="7"/>
      <c r="KS79" s="7"/>
      <c r="KT79" s="7"/>
      <c r="KU79" s="7"/>
      <c r="KV79" s="7"/>
      <c r="KW79" s="7"/>
      <c r="KX79" s="7"/>
      <c r="KY79" s="7"/>
      <c r="KZ79" s="7"/>
      <c r="LA79" s="7"/>
      <c r="LB79" s="7"/>
      <c r="LC79" s="7"/>
      <c r="LD79" s="7"/>
      <c r="LE79" s="7"/>
      <c r="LF79" s="7"/>
      <c r="LG79" s="7"/>
      <c r="LH79" s="7"/>
      <c r="LI79" s="7"/>
      <c r="LJ79" s="7"/>
      <c r="LK79" s="7"/>
      <c r="LL79" s="7"/>
      <c r="LM79" s="7"/>
      <c r="LN79" s="7"/>
      <c r="LO79" s="7"/>
      <c r="LP79" s="7"/>
      <c r="LQ79" s="7"/>
      <c r="LR79" s="7"/>
      <c r="LS79" s="7"/>
      <c r="LT79" s="7"/>
      <c r="LU79" s="7"/>
      <c r="LV79" s="7"/>
      <c r="LW79" s="7"/>
      <c r="LX79" s="7"/>
      <c r="LY79" s="7"/>
      <c r="LZ79" s="7"/>
      <c r="MA79" s="7"/>
      <c r="MB79" s="7"/>
      <c r="MC79" s="7"/>
      <c r="MD79" s="7"/>
      <c r="ME79" s="7"/>
      <c r="MF79" s="7"/>
      <c r="MG79" s="7"/>
      <c r="MH79" s="7"/>
      <c r="MI79" s="7"/>
      <c r="MJ79" s="7"/>
      <c r="MK79" s="7"/>
      <c r="ML79" s="7"/>
      <c r="MM79" s="7"/>
      <c r="MN79" s="7"/>
      <c r="MO79" s="7"/>
      <c r="MP79" s="7"/>
      <c r="MQ79" s="7"/>
      <c r="MR79" s="7"/>
      <c r="MS79" s="7"/>
      <c r="MT79" s="7"/>
      <c r="MU79" s="7"/>
      <c r="MV79" s="7"/>
      <c r="MW79" s="7"/>
      <c r="MX79" s="7"/>
      <c r="MY79" s="7"/>
      <c r="MZ79" s="7"/>
      <c r="NA79" s="7"/>
      <c r="NB79" s="7"/>
      <c r="NC79" s="7"/>
      <c r="ND79" s="7"/>
      <c r="NE79" s="7"/>
      <c r="NF79" s="7"/>
      <c r="NG79" s="7"/>
      <c r="NH79" s="7"/>
      <c r="NI79" s="7"/>
      <c r="NJ79" s="7"/>
      <c r="NK79" s="7"/>
      <c r="NL79" s="7"/>
      <c r="NM79" s="7"/>
      <c r="NN79" s="7"/>
      <c r="NO79" s="7"/>
      <c r="NP79" s="7"/>
      <c r="NQ79" s="7"/>
      <c r="NR79" s="7"/>
      <c r="NS79" s="7"/>
      <c r="NT79" s="7"/>
      <c r="NU79" s="7"/>
      <c r="NV79" s="7"/>
      <c r="NW79" s="7"/>
      <c r="NX79" s="7"/>
      <c r="NY79" s="7"/>
      <c r="NZ79" s="7"/>
      <c r="OA79" s="7"/>
      <c r="OB79" s="7"/>
      <c r="OC79" s="7"/>
      <c r="OD79" s="7"/>
      <c r="OE79" s="7"/>
      <c r="OF79" s="7"/>
      <c r="OG79" s="7"/>
      <c r="OH79" s="7"/>
      <c r="OI79" s="7"/>
      <c r="OJ79" s="7"/>
      <c r="OK79" s="7"/>
      <c r="OL79" s="7"/>
      <c r="OM79" s="7"/>
      <c r="ON79" s="7"/>
      <c r="OO79" s="7"/>
      <c r="OP79" s="7"/>
      <c r="OQ79" s="7"/>
      <c r="OR79" s="7"/>
      <c r="OS79" s="7"/>
      <c r="OT79" s="7"/>
      <c r="OU79" s="7"/>
      <c r="OV79" s="7"/>
      <c r="OW79" s="7"/>
      <c r="OX79" s="7"/>
      <c r="OY79" s="7"/>
      <c r="OZ79" s="7"/>
      <c r="PA79" s="7"/>
      <c r="PB79" s="7"/>
      <c r="PC79" s="7"/>
      <c r="PD79" s="7"/>
      <c r="PE79" s="7"/>
      <c r="PF79" s="7"/>
      <c r="PG79" s="7"/>
      <c r="PH79" s="7"/>
      <c r="PI79" s="7"/>
      <c r="PJ79" s="7"/>
      <c r="PK79" s="7"/>
      <c r="PL79" s="7"/>
      <c r="PM79" s="7"/>
      <c r="PN79" s="7"/>
      <c r="PO79" s="7"/>
      <c r="PP79" s="7"/>
      <c r="PQ79" s="7"/>
      <c r="PR79" s="7"/>
      <c r="PS79" s="7"/>
      <c r="PT79" s="7"/>
      <c r="PU79" s="7"/>
      <c r="PV79" s="7"/>
      <c r="PW79" s="7"/>
      <c r="PX79" s="7"/>
      <c r="PY79" s="7"/>
      <c r="PZ79" s="7"/>
      <c r="QA79" s="7"/>
      <c r="QB79" s="7"/>
      <c r="QC79" s="7"/>
      <c r="QD79" s="7"/>
      <c r="QE79" s="7"/>
      <c r="QF79" s="7"/>
      <c r="QG79" s="7"/>
      <c r="QH79" s="7"/>
      <c r="QI79" s="7"/>
      <c r="QJ79" s="7"/>
      <c r="QK79" s="7"/>
      <c r="QL79" s="7"/>
      <c r="QM79" s="7"/>
      <c r="QN79" s="7"/>
      <c r="QO79" s="7"/>
      <c r="QP79" s="7"/>
      <c r="QQ79" s="7"/>
      <c r="QR79" s="7"/>
      <c r="QS79" s="7"/>
      <c r="QT79" s="7"/>
      <c r="QU79" s="7"/>
      <c r="QV79" s="7"/>
      <c r="QW79" s="7"/>
      <c r="QX79" s="7"/>
      <c r="QY79" s="7"/>
    </row>
    <row r="80" spans="1:467" s="2" customFormat="1" ht="150" customHeight="1" x14ac:dyDescent="0.25">
      <c r="A80" s="11">
        <v>78</v>
      </c>
      <c r="B80" s="10" t="s">
        <v>24</v>
      </c>
      <c r="C80" s="12" t="s">
        <v>35</v>
      </c>
      <c r="D80" s="10" t="s">
        <v>117</v>
      </c>
      <c r="E80" s="13"/>
      <c r="F80" s="13">
        <v>1</v>
      </c>
      <c r="G80" s="10" t="s">
        <v>118</v>
      </c>
      <c r="H80" s="10" t="s">
        <v>49</v>
      </c>
      <c r="I80" s="14">
        <v>15000</v>
      </c>
      <c r="J80" s="13" t="s">
        <v>119</v>
      </c>
      <c r="K80" s="15">
        <v>45534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/>
      <c r="IY80" s="7"/>
      <c r="IZ80" s="7"/>
      <c r="JA80" s="7"/>
      <c r="JB80" s="7"/>
      <c r="JC80" s="7"/>
      <c r="JD80" s="7"/>
      <c r="JE80" s="7"/>
      <c r="JF80" s="7"/>
      <c r="JG80" s="7"/>
      <c r="JH80" s="7"/>
      <c r="JI80" s="7"/>
      <c r="JJ80" s="7"/>
      <c r="JK80" s="7"/>
      <c r="JL80" s="7"/>
      <c r="JM80" s="7"/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/>
      <c r="KO80" s="7"/>
      <c r="KP80" s="7"/>
      <c r="KQ80" s="7"/>
      <c r="KR80" s="7"/>
      <c r="KS80" s="7"/>
      <c r="KT80" s="7"/>
      <c r="KU80" s="7"/>
      <c r="KV80" s="7"/>
      <c r="KW80" s="7"/>
      <c r="KX80" s="7"/>
      <c r="KY80" s="7"/>
      <c r="KZ80" s="7"/>
      <c r="LA80" s="7"/>
      <c r="LB80" s="7"/>
      <c r="LC80" s="7"/>
      <c r="LD80" s="7"/>
      <c r="LE80" s="7"/>
      <c r="LF80" s="7"/>
      <c r="LG80" s="7"/>
      <c r="LH80" s="7"/>
      <c r="LI80" s="7"/>
      <c r="LJ80" s="7"/>
      <c r="LK80" s="7"/>
      <c r="LL80" s="7"/>
      <c r="LM80" s="7"/>
      <c r="LN80" s="7"/>
      <c r="LO80" s="7"/>
      <c r="LP80" s="7"/>
      <c r="LQ80" s="7"/>
      <c r="LR80" s="7"/>
      <c r="LS80" s="7"/>
      <c r="LT80" s="7"/>
      <c r="LU80" s="7"/>
      <c r="LV80" s="7"/>
      <c r="LW80" s="7"/>
      <c r="LX80" s="7"/>
      <c r="LY80" s="7"/>
      <c r="LZ80" s="7"/>
      <c r="MA80" s="7"/>
      <c r="MB80" s="7"/>
      <c r="MC80" s="7"/>
      <c r="MD80" s="7"/>
      <c r="ME80" s="7"/>
      <c r="MF80" s="7"/>
      <c r="MG80" s="7"/>
      <c r="MH80" s="7"/>
      <c r="MI80" s="7"/>
      <c r="MJ80" s="7"/>
      <c r="MK80" s="7"/>
      <c r="ML80" s="7"/>
      <c r="MM80" s="7"/>
      <c r="MN80" s="7"/>
      <c r="MO80" s="7"/>
      <c r="MP80" s="7"/>
      <c r="MQ80" s="7"/>
      <c r="MR80" s="7"/>
      <c r="MS80" s="7"/>
      <c r="MT80" s="7"/>
      <c r="MU80" s="7"/>
      <c r="MV80" s="7"/>
      <c r="MW80" s="7"/>
      <c r="MX80" s="7"/>
      <c r="MY80" s="7"/>
      <c r="MZ80" s="7"/>
      <c r="NA80" s="7"/>
      <c r="NB80" s="7"/>
      <c r="NC80" s="7"/>
      <c r="ND80" s="7"/>
      <c r="NE80" s="7"/>
      <c r="NF80" s="7"/>
      <c r="NG80" s="7"/>
      <c r="NH80" s="7"/>
      <c r="NI80" s="7"/>
      <c r="NJ80" s="7"/>
      <c r="NK80" s="7"/>
      <c r="NL80" s="7"/>
      <c r="NM80" s="7"/>
      <c r="NN80" s="7"/>
      <c r="NO80" s="7"/>
      <c r="NP80" s="7"/>
      <c r="NQ80" s="7"/>
      <c r="NR80" s="7"/>
      <c r="NS80" s="7"/>
      <c r="NT80" s="7"/>
      <c r="NU80" s="7"/>
      <c r="NV80" s="7"/>
      <c r="NW80" s="7"/>
      <c r="NX80" s="7"/>
      <c r="NY80" s="7"/>
      <c r="NZ80" s="7"/>
      <c r="OA80" s="7"/>
      <c r="OB80" s="7"/>
      <c r="OC80" s="7"/>
      <c r="OD80" s="7"/>
      <c r="OE80" s="7"/>
      <c r="OF80" s="7"/>
      <c r="OG80" s="7"/>
      <c r="OH80" s="7"/>
      <c r="OI80" s="7"/>
      <c r="OJ80" s="7"/>
      <c r="OK80" s="7"/>
      <c r="OL80" s="7"/>
      <c r="OM80" s="7"/>
      <c r="ON80" s="7"/>
      <c r="OO80" s="7"/>
      <c r="OP80" s="7"/>
      <c r="OQ80" s="7"/>
      <c r="OR80" s="7"/>
      <c r="OS80" s="7"/>
      <c r="OT80" s="7"/>
      <c r="OU80" s="7"/>
      <c r="OV80" s="7"/>
      <c r="OW80" s="7"/>
      <c r="OX80" s="7"/>
      <c r="OY80" s="7"/>
      <c r="OZ80" s="7"/>
      <c r="PA80" s="7"/>
      <c r="PB80" s="7"/>
      <c r="PC80" s="7"/>
      <c r="PD80" s="7"/>
      <c r="PE80" s="7"/>
      <c r="PF80" s="7"/>
      <c r="PG80" s="7"/>
      <c r="PH80" s="7"/>
      <c r="PI80" s="7"/>
      <c r="PJ80" s="7"/>
      <c r="PK80" s="7"/>
      <c r="PL80" s="7"/>
      <c r="PM80" s="7"/>
      <c r="PN80" s="7"/>
      <c r="PO80" s="7"/>
      <c r="PP80" s="7"/>
      <c r="PQ80" s="7"/>
      <c r="PR80" s="7"/>
      <c r="PS80" s="7"/>
      <c r="PT80" s="7"/>
      <c r="PU80" s="7"/>
      <c r="PV80" s="7"/>
      <c r="PW80" s="7"/>
      <c r="PX80" s="7"/>
      <c r="PY80" s="7"/>
      <c r="PZ80" s="7"/>
      <c r="QA80" s="7"/>
      <c r="QB80" s="7"/>
      <c r="QC80" s="7"/>
      <c r="QD80" s="7"/>
      <c r="QE80" s="7"/>
      <c r="QF80" s="7"/>
      <c r="QG80" s="7"/>
      <c r="QH80" s="7"/>
      <c r="QI80" s="7"/>
      <c r="QJ80" s="7"/>
      <c r="QK80" s="7"/>
      <c r="QL80" s="7"/>
      <c r="QM80" s="7"/>
      <c r="QN80" s="7"/>
      <c r="QO80" s="7"/>
      <c r="QP80" s="7"/>
      <c r="QQ80" s="7"/>
      <c r="QR80" s="7"/>
      <c r="QS80" s="7"/>
      <c r="QT80" s="7"/>
      <c r="QU80" s="7"/>
      <c r="QV80" s="7"/>
      <c r="QW80" s="7"/>
      <c r="QX80" s="7"/>
      <c r="QY80" s="7"/>
    </row>
    <row r="81" spans="1:467" s="2" customFormat="1" ht="150" customHeight="1" x14ac:dyDescent="0.25">
      <c r="A81" s="11">
        <v>79</v>
      </c>
      <c r="B81" s="10" t="s">
        <v>90</v>
      </c>
      <c r="C81" s="40" t="s">
        <v>35</v>
      </c>
      <c r="D81" s="10" t="s">
        <v>97</v>
      </c>
      <c r="E81" s="13"/>
      <c r="F81" s="13">
        <v>12</v>
      </c>
      <c r="G81" s="10" t="s">
        <v>98</v>
      </c>
      <c r="H81" s="41" t="s">
        <v>49</v>
      </c>
      <c r="I81" s="14">
        <f>12*1483.33</f>
        <v>17799.96</v>
      </c>
      <c r="J81" s="13" t="s">
        <v>85</v>
      </c>
      <c r="K81" s="15">
        <v>45536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/>
      <c r="IY81" s="7"/>
      <c r="IZ81" s="7"/>
      <c r="JA81" s="7"/>
      <c r="JB81" s="7"/>
      <c r="JC81" s="7"/>
      <c r="JD81" s="7"/>
      <c r="JE81" s="7"/>
      <c r="JF81" s="7"/>
      <c r="JG81" s="7"/>
      <c r="JH81" s="7"/>
      <c r="JI81" s="7"/>
      <c r="JJ81" s="7"/>
      <c r="JK81" s="7"/>
      <c r="JL81" s="7"/>
      <c r="JM81" s="7"/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/>
      <c r="KO81" s="7"/>
      <c r="KP81" s="7"/>
      <c r="KQ81" s="7"/>
      <c r="KR81" s="7"/>
      <c r="KS81" s="7"/>
      <c r="KT81" s="7"/>
      <c r="KU81" s="7"/>
      <c r="KV81" s="7"/>
      <c r="KW81" s="7"/>
      <c r="KX81" s="7"/>
      <c r="KY81" s="7"/>
      <c r="KZ81" s="7"/>
      <c r="LA81" s="7"/>
      <c r="LB81" s="7"/>
      <c r="LC81" s="7"/>
      <c r="LD81" s="7"/>
      <c r="LE81" s="7"/>
      <c r="LF81" s="7"/>
      <c r="LG81" s="7"/>
      <c r="LH81" s="7"/>
      <c r="LI81" s="7"/>
      <c r="LJ81" s="7"/>
      <c r="LK81" s="7"/>
      <c r="LL81" s="7"/>
      <c r="LM81" s="7"/>
      <c r="LN81" s="7"/>
      <c r="LO81" s="7"/>
      <c r="LP81" s="7"/>
      <c r="LQ81" s="7"/>
      <c r="LR81" s="7"/>
      <c r="LS81" s="7"/>
      <c r="LT81" s="7"/>
      <c r="LU81" s="7"/>
      <c r="LV81" s="7"/>
      <c r="LW81" s="7"/>
      <c r="LX81" s="7"/>
      <c r="LY81" s="7"/>
      <c r="LZ81" s="7"/>
      <c r="MA81" s="7"/>
      <c r="MB81" s="7"/>
      <c r="MC81" s="7"/>
      <c r="MD81" s="7"/>
      <c r="ME81" s="7"/>
      <c r="MF81" s="7"/>
      <c r="MG81" s="7"/>
      <c r="MH81" s="7"/>
      <c r="MI81" s="7"/>
      <c r="MJ81" s="7"/>
      <c r="MK81" s="7"/>
      <c r="ML81" s="7"/>
      <c r="MM81" s="7"/>
      <c r="MN81" s="7"/>
      <c r="MO81" s="7"/>
      <c r="MP81" s="7"/>
      <c r="MQ81" s="7"/>
      <c r="MR81" s="7"/>
      <c r="MS81" s="7"/>
      <c r="MT81" s="7"/>
      <c r="MU81" s="7"/>
      <c r="MV81" s="7"/>
      <c r="MW81" s="7"/>
      <c r="MX81" s="7"/>
      <c r="MY81" s="7"/>
      <c r="MZ81" s="7"/>
      <c r="NA81" s="7"/>
      <c r="NB81" s="7"/>
      <c r="NC81" s="7"/>
      <c r="ND81" s="7"/>
      <c r="NE81" s="7"/>
      <c r="NF81" s="7"/>
      <c r="NG81" s="7"/>
      <c r="NH81" s="7"/>
      <c r="NI81" s="7"/>
      <c r="NJ81" s="7"/>
      <c r="NK81" s="7"/>
      <c r="NL81" s="7"/>
      <c r="NM81" s="7"/>
      <c r="NN81" s="7"/>
      <c r="NO81" s="7"/>
      <c r="NP81" s="7"/>
      <c r="NQ81" s="7"/>
      <c r="NR81" s="7"/>
      <c r="NS81" s="7"/>
      <c r="NT81" s="7"/>
      <c r="NU81" s="7"/>
      <c r="NV81" s="7"/>
      <c r="NW81" s="7"/>
      <c r="NX81" s="7"/>
      <c r="NY81" s="7"/>
      <c r="NZ81" s="7"/>
      <c r="OA81" s="7"/>
      <c r="OB81" s="7"/>
      <c r="OC81" s="7"/>
      <c r="OD81" s="7"/>
      <c r="OE81" s="7"/>
      <c r="OF81" s="7"/>
      <c r="OG81" s="7"/>
      <c r="OH81" s="7"/>
      <c r="OI81" s="7"/>
      <c r="OJ81" s="7"/>
      <c r="OK81" s="7"/>
      <c r="OL81" s="7"/>
      <c r="OM81" s="7"/>
      <c r="ON81" s="7"/>
      <c r="OO81" s="7"/>
      <c r="OP81" s="7"/>
      <c r="OQ81" s="7"/>
      <c r="OR81" s="7"/>
      <c r="OS81" s="7"/>
      <c r="OT81" s="7"/>
      <c r="OU81" s="7"/>
      <c r="OV81" s="7"/>
      <c r="OW81" s="7"/>
      <c r="OX81" s="7"/>
      <c r="OY81" s="7"/>
      <c r="OZ81" s="7"/>
      <c r="PA81" s="7"/>
      <c r="PB81" s="7"/>
      <c r="PC81" s="7"/>
      <c r="PD81" s="7"/>
      <c r="PE81" s="7"/>
      <c r="PF81" s="7"/>
      <c r="PG81" s="7"/>
      <c r="PH81" s="7"/>
      <c r="PI81" s="7"/>
      <c r="PJ81" s="7"/>
      <c r="PK81" s="7"/>
      <c r="PL81" s="7"/>
      <c r="PM81" s="7"/>
      <c r="PN81" s="7"/>
      <c r="PO81" s="7"/>
      <c r="PP81" s="7"/>
      <c r="PQ81" s="7"/>
      <c r="PR81" s="7"/>
      <c r="PS81" s="7"/>
      <c r="PT81" s="7"/>
      <c r="PU81" s="7"/>
      <c r="PV81" s="7"/>
      <c r="PW81" s="7"/>
      <c r="PX81" s="7"/>
      <c r="PY81" s="7"/>
      <c r="PZ81" s="7"/>
      <c r="QA81" s="7"/>
      <c r="QB81" s="7"/>
      <c r="QC81" s="7"/>
      <c r="QD81" s="7"/>
      <c r="QE81" s="7"/>
      <c r="QF81" s="7"/>
      <c r="QG81" s="7"/>
      <c r="QH81" s="7"/>
      <c r="QI81" s="7"/>
      <c r="QJ81" s="7"/>
      <c r="QK81" s="7"/>
      <c r="QL81" s="7"/>
      <c r="QM81" s="7"/>
      <c r="QN81" s="7"/>
      <c r="QO81" s="7"/>
      <c r="QP81" s="7"/>
      <c r="QQ81" s="7"/>
      <c r="QR81" s="7"/>
      <c r="QS81" s="7"/>
      <c r="QT81" s="7"/>
      <c r="QU81" s="7"/>
      <c r="QV81" s="7"/>
      <c r="QW81" s="7"/>
      <c r="QX81" s="7"/>
      <c r="QY81" s="7"/>
    </row>
    <row r="82" spans="1:467" s="2" customFormat="1" ht="150" customHeight="1" x14ac:dyDescent="0.25">
      <c r="A82" s="26">
        <v>80</v>
      </c>
      <c r="B82" s="41" t="s">
        <v>225</v>
      </c>
      <c r="C82" s="40" t="s">
        <v>35</v>
      </c>
      <c r="D82" s="41" t="s">
        <v>43</v>
      </c>
      <c r="E82" s="39">
        <v>80373</v>
      </c>
      <c r="F82" s="41" t="s">
        <v>8</v>
      </c>
      <c r="G82" s="41" t="s">
        <v>31</v>
      </c>
      <c r="H82" s="41" t="s">
        <v>49</v>
      </c>
      <c r="I82" s="43">
        <v>21596.1</v>
      </c>
      <c r="J82" s="39" t="s">
        <v>9</v>
      </c>
      <c r="K82" s="44">
        <v>45559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  <c r="KO82" s="7"/>
      <c r="KP82" s="7"/>
      <c r="KQ82" s="7"/>
      <c r="KR82" s="7"/>
      <c r="KS82" s="7"/>
      <c r="KT82" s="7"/>
      <c r="KU82" s="7"/>
      <c r="KV82" s="7"/>
      <c r="KW82" s="7"/>
      <c r="KX82" s="7"/>
      <c r="KY82" s="7"/>
      <c r="KZ82" s="7"/>
      <c r="LA82" s="7"/>
      <c r="LB82" s="7"/>
      <c r="LC82" s="7"/>
      <c r="LD82" s="7"/>
      <c r="LE82" s="7"/>
      <c r="LF82" s="7"/>
      <c r="LG82" s="7"/>
      <c r="LH82" s="7"/>
      <c r="LI82" s="7"/>
      <c r="LJ82" s="7"/>
      <c r="LK82" s="7"/>
      <c r="LL82" s="7"/>
      <c r="LM82" s="7"/>
      <c r="LN82" s="7"/>
      <c r="LO82" s="7"/>
      <c r="LP82" s="7"/>
      <c r="LQ82" s="7"/>
      <c r="LR82" s="7"/>
      <c r="LS82" s="7"/>
      <c r="LT82" s="7"/>
      <c r="LU82" s="7"/>
      <c r="LV82" s="7"/>
      <c r="LW82" s="7"/>
      <c r="LX82" s="7"/>
      <c r="LY82" s="7"/>
      <c r="LZ82" s="7"/>
      <c r="MA82" s="7"/>
      <c r="MB82" s="7"/>
      <c r="MC82" s="7"/>
      <c r="MD82" s="7"/>
      <c r="ME82" s="7"/>
      <c r="MF82" s="7"/>
      <c r="MG82" s="7"/>
      <c r="MH82" s="7"/>
      <c r="MI82" s="7"/>
      <c r="MJ82" s="7"/>
      <c r="MK82" s="7"/>
      <c r="ML82" s="7"/>
      <c r="MM82" s="7"/>
      <c r="MN82" s="7"/>
      <c r="MO82" s="7"/>
      <c r="MP82" s="7"/>
      <c r="MQ82" s="7"/>
      <c r="MR82" s="7"/>
      <c r="MS82" s="7"/>
      <c r="MT82" s="7"/>
      <c r="MU82" s="7"/>
      <c r="MV82" s="7"/>
      <c r="MW82" s="7"/>
      <c r="MX82" s="7"/>
      <c r="MY82" s="7"/>
      <c r="MZ82" s="7"/>
      <c r="NA82" s="7"/>
      <c r="NB82" s="7"/>
      <c r="NC82" s="7"/>
      <c r="ND82" s="7"/>
      <c r="NE82" s="7"/>
      <c r="NF82" s="7"/>
      <c r="NG82" s="7"/>
      <c r="NH82" s="7"/>
      <c r="NI82" s="7"/>
      <c r="NJ82" s="7"/>
      <c r="NK82" s="7"/>
      <c r="NL82" s="7"/>
      <c r="NM82" s="7"/>
      <c r="NN82" s="7"/>
      <c r="NO82" s="7"/>
      <c r="NP82" s="7"/>
      <c r="NQ82" s="7"/>
      <c r="NR82" s="7"/>
      <c r="NS82" s="7"/>
      <c r="NT82" s="7"/>
      <c r="NU82" s="7"/>
      <c r="NV82" s="7"/>
      <c r="NW82" s="7"/>
      <c r="NX82" s="7"/>
      <c r="NY82" s="7"/>
      <c r="NZ82" s="7"/>
      <c r="OA82" s="7"/>
      <c r="OB82" s="7"/>
      <c r="OC82" s="7"/>
      <c r="OD82" s="7"/>
      <c r="OE82" s="7"/>
      <c r="OF82" s="7"/>
      <c r="OG82" s="7"/>
      <c r="OH82" s="7"/>
      <c r="OI82" s="7"/>
      <c r="OJ82" s="7"/>
      <c r="OK82" s="7"/>
      <c r="OL82" s="7"/>
      <c r="OM82" s="7"/>
      <c r="ON82" s="7"/>
      <c r="OO82" s="7"/>
      <c r="OP82" s="7"/>
      <c r="OQ82" s="7"/>
      <c r="OR82" s="7"/>
      <c r="OS82" s="7"/>
      <c r="OT82" s="7"/>
      <c r="OU82" s="7"/>
      <c r="OV82" s="7"/>
      <c r="OW82" s="7"/>
      <c r="OX82" s="7"/>
      <c r="OY82" s="7"/>
      <c r="OZ82" s="7"/>
      <c r="PA82" s="7"/>
      <c r="PB82" s="7"/>
      <c r="PC82" s="7"/>
      <c r="PD82" s="7"/>
      <c r="PE82" s="7"/>
      <c r="PF82" s="7"/>
      <c r="PG82" s="7"/>
      <c r="PH82" s="7"/>
      <c r="PI82" s="7"/>
      <c r="PJ82" s="7"/>
      <c r="PK82" s="7"/>
      <c r="PL82" s="7"/>
      <c r="PM82" s="7"/>
      <c r="PN82" s="7"/>
      <c r="PO82" s="7"/>
      <c r="PP82" s="7"/>
      <c r="PQ82" s="7"/>
      <c r="PR82" s="7"/>
      <c r="PS82" s="7"/>
      <c r="PT82" s="7"/>
      <c r="PU82" s="7"/>
      <c r="PV82" s="7"/>
      <c r="PW82" s="7"/>
      <c r="PX82" s="7"/>
      <c r="PY82" s="7"/>
      <c r="PZ82" s="7"/>
      <c r="QA82" s="7"/>
      <c r="QB82" s="7"/>
      <c r="QC82" s="7"/>
      <c r="QD82" s="7"/>
      <c r="QE82" s="7"/>
      <c r="QF82" s="7"/>
      <c r="QG82" s="7"/>
      <c r="QH82" s="7"/>
      <c r="QI82" s="7"/>
      <c r="QJ82" s="7"/>
      <c r="QK82" s="7"/>
      <c r="QL82" s="7"/>
      <c r="QM82" s="7"/>
      <c r="QN82" s="7"/>
      <c r="QO82" s="7"/>
      <c r="QP82" s="7"/>
      <c r="QQ82" s="7"/>
      <c r="QR82" s="7"/>
      <c r="QS82" s="7"/>
      <c r="QT82" s="7"/>
      <c r="QU82" s="7"/>
      <c r="QV82" s="7"/>
      <c r="QW82" s="7"/>
      <c r="QX82" s="7"/>
      <c r="QY82" s="7"/>
    </row>
    <row r="83" spans="1:467" s="2" customFormat="1" ht="150" customHeight="1" x14ac:dyDescent="0.25">
      <c r="A83" s="11">
        <v>81</v>
      </c>
      <c r="B83" s="10" t="s">
        <v>90</v>
      </c>
      <c r="C83" s="40" t="s">
        <v>35</v>
      </c>
      <c r="D83" s="10" t="s">
        <v>110</v>
      </c>
      <c r="E83" s="13"/>
      <c r="F83" s="13"/>
      <c r="G83" s="10" t="s">
        <v>109</v>
      </c>
      <c r="H83" s="41" t="s">
        <v>49</v>
      </c>
      <c r="I83" s="14">
        <v>1000</v>
      </c>
      <c r="J83" s="13" t="s">
        <v>85</v>
      </c>
      <c r="K83" s="60">
        <v>45566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/>
      <c r="IY83" s="7"/>
      <c r="IZ83" s="7"/>
      <c r="JA83" s="7"/>
      <c r="JB83" s="7"/>
      <c r="JC83" s="7"/>
      <c r="JD83" s="7"/>
      <c r="JE83" s="7"/>
      <c r="JF83" s="7"/>
      <c r="JG83" s="7"/>
      <c r="JH83" s="7"/>
      <c r="JI83" s="7"/>
      <c r="JJ83" s="7"/>
      <c r="JK83" s="7"/>
      <c r="JL83" s="7"/>
      <c r="JM83" s="7"/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/>
      <c r="KO83" s="7"/>
      <c r="KP83" s="7"/>
      <c r="KQ83" s="7"/>
      <c r="KR83" s="7"/>
      <c r="KS83" s="7"/>
      <c r="KT83" s="7"/>
      <c r="KU83" s="7"/>
      <c r="KV83" s="7"/>
      <c r="KW83" s="7"/>
      <c r="KX83" s="7"/>
      <c r="KY83" s="7"/>
      <c r="KZ83" s="7"/>
      <c r="LA83" s="7"/>
      <c r="LB83" s="7"/>
      <c r="LC83" s="7"/>
      <c r="LD83" s="7"/>
      <c r="LE83" s="7"/>
      <c r="LF83" s="7"/>
      <c r="LG83" s="7"/>
      <c r="LH83" s="7"/>
      <c r="LI83" s="7"/>
      <c r="LJ83" s="7"/>
      <c r="LK83" s="7"/>
      <c r="LL83" s="7"/>
      <c r="LM83" s="7"/>
      <c r="LN83" s="7"/>
      <c r="LO83" s="7"/>
      <c r="LP83" s="7"/>
      <c r="LQ83" s="7"/>
      <c r="LR83" s="7"/>
      <c r="LS83" s="7"/>
      <c r="LT83" s="7"/>
      <c r="LU83" s="7"/>
      <c r="LV83" s="7"/>
      <c r="LW83" s="7"/>
      <c r="LX83" s="7"/>
      <c r="LY83" s="7"/>
      <c r="LZ83" s="7"/>
      <c r="MA83" s="7"/>
      <c r="MB83" s="7"/>
      <c r="MC83" s="7"/>
      <c r="MD83" s="7"/>
      <c r="ME83" s="7"/>
      <c r="MF83" s="7"/>
      <c r="MG83" s="7"/>
      <c r="MH83" s="7"/>
      <c r="MI83" s="7"/>
      <c r="MJ83" s="7"/>
      <c r="MK83" s="7"/>
      <c r="ML83" s="7"/>
      <c r="MM83" s="7"/>
      <c r="MN83" s="7"/>
      <c r="MO83" s="7"/>
      <c r="MP83" s="7"/>
      <c r="MQ83" s="7"/>
      <c r="MR83" s="7"/>
      <c r="MS83" s="7"/>
      <c r="MT83" s="7"/>
      <c r="MU83" s="7"/>
      <c r="MV83" s="7"/>
      <c r="MW83" s="7"/>
      <c r="MX83" s="7"/>
      <c r="MY83" s="7"/>
      <c r="MZ83" s="7"/>
      <c r="NA83" s="7"/>
      <c r="NB83" s="7"/>
      <c r="NC83" s="7"/>
      <c r="ND83" s="7"/>
      <c r="NE83" s="7"/>
      <c r="NF83" s="7"/>
      <c r="NG83" s="7"/>
      <c r="NH83" s="7"/>
      <c r="NI83" s="7"/>
      <c r="NJ83" s="7"/>
      <c r="NK83" s="7"/>
      <c r="NL83" s="7"/>
      <c r="NM83" s="7"/>
      <c r="NN83" s="7"/>
      <c r="NO83" s="7"/>
      <c r="NP83" s="7"/>
      <c r="NQ83" s="7"/>
      <c r="NR83" s="7"/>
      <c r="NS83" s="7"/>
      <c r="NT83" s="7"/>
      <c r="NU83" s="7"/>
      <c r="NV83" s="7"/>
      <c r="NW83" s="7"/>
      <c r="NX83" s="7"/>
      <c r="NY83" s="7"/>
      <c r="NZ83" s="7"/>
      <c r="OA83" s="7"/>
      <c r="OB83" s="7"/>
      <c r="OC83" s="7"/>
      <c r="OD83" s="7"/>
      <c r="OE83" s="7"/>
      <c r="OF83" s="7"/>
      <c r="OG83" s="7"/>
      <c r="OH83" s="7"/>
      <c r="OI83" s="7"/>
      <c r="OJ83" s="7"/>
      <c r="OK83" s="7"/>
      <c r="OL83" s="7"/>
      <c r="OM83" s="7"/>
      <c r="ON83" s="7"/>
      <c r="OO83" s="7"/>
      <c r="OP83" s="7"/>
      <c r="OQ83" s="7"/>
      <c r="OR83" s="7"/>
      <c r="OS83" s="7"/>
      <c r="OT83" s="7"/>
      <c r="OU83" s="7"/>
      <c r="OV83" s="7"/>
      <c r="OW83" s="7"/>
      <c r="OX83" s="7"/>
      <c r="OY83" s="7"/>
      <c r="OZ83" s="7"/>
      <c r="PA83" s="7"/>
      <c r="PB83" s="7"/>
      <c r="PC83" s="7"/>
      <c r="PD83" s="7"/>
      <c r="PE83" s="7"/>
      <c r="PF83" s="7"/>
      <c r="PG83" s="7"/>
      <c r="PH83" s="7"/>
      <c r="PI83" s="7"/>
      <c r="PJ83" s="7"/>
      <c r="PK83" s="7"/>
      <c r="PL83" s="7"/>
      <c r="PM83" s="7"/>
      <c r="PN83" s="7"/>
      <c r="PO83" s="7"/>
      <c r="PP83" s="7"/>
      <c r="PQ83" s="7"/>
      <c r="PR83" s="7"/>
      <c r="PS83" s="7"/>
      <c r="PT83" s="7"/>
      <c r="PU83" s="7"/>
      <c r="PV83" s="7"/>
      <c r="PW83" s="7"/>
      <c r="PX83" s="7"/>
      <c r="PY83" s="7"/>
      <c r="PZ83" s="7"/>
      <c r="QA83" s="7"/>
      <c r="QB83" s="7"/>
      <c r="QC83" s="7"/>
      <c r="QD83" s="7"/>
      <c r="QE83" s="7"/>
      <c r="QF83" s="7"/>
      <c r="QG83" s="7"/>
      <c r="QH83" s="7"/>
      <c r="QI83" s="7"/>
      <c r="QJ83" s="7"/>
      <c r="QK83" s="7"/>
      <c r="QL83" s="7"/>
      <c r="QM83" s="7"/>
      <c r="QN83" s="7"/>
      <c r="QO83" s="7"/>
      <c r="QP83" s="7"/>
      <c r="QQ83" s="7"/>
      <c r="QR83" s="7"/>
      <c r="QS83" s="7"/>
      <c r="QT83" s="7"/>
      <c r="QU83" s="7"/>
      <c r="QV83" s="7"/>
      <c r="QW83" s="7"/>
      <c r="QX83" s="7"/>
      <c r="QY83" s="7"/>
    </row>
    <row r="84" spans="1:467" ht="150" customHeight="1" x14ac:dyDescent="0.25">
      <c r="A84" s="11">
        <v>82</v>
      </c>
      <c r="B84" s="27" t="s">
        <v>167</v>
      </c>
      <c r="C84" s="28" t="s">
        <v>35</v>
      </c>
      <c r="D84" s="27" t="s">
        <v>158</v>
      </c>
      <c r="E84" s="29"/>
      <c r="F84" s="29" t="s">
        <v>87</v>
      </c>
      <c r="G84" s="32" t="s">
        <v>159</v>
      </c>
      <c r="H84" s="45" t="s">
        <v>49</v>
      </c>
      <c r="I84" s="30">
        <v>100000</v>
      </c>
      <c r="J84" s="29" t="s">
        <v>116</v>
      </c>
      <c r="K84" s="31">
        <v>45566</v>
      </c>
    </row>
    <row r="85" spans="1:467" ht="150" customHeight="1" x14ac:dyDescent="0.25">
      <c r="A85" s="26">
        <v>83</v>
      </c>
      <c r="B85" s="27" t="s">
        <v>164</v>
      </c>
      <c r="C85" s="28" t="s">
        <v>35</v>
      </c>
      <c r="D85" s="27" t="s">
        <v>214</v>
      </c>
      <c r="E85" s="29"/>
      <c r="F85" s="29">
        <v>75</v>
      </c>
      <c r="G85" s="27" t="s">
        <v>213</v>
      </c>
      <c r="H85" s="45" t="s">
        <v>49</v>
      </c>
      <c r="I85" s="30">
        <v>140000</v>
      </c>
      <c r="J85" s="29" t="s">
        <v>116</v>
      </c>
      <c r="K85" s="31">
        <v>45566</v>
      </c>
    </row>
    <row r="86" spans="1:467" ht="150" customHeight="1" x14ac:dyDescent="0.25">
      <c r="A86" s="11">
        <v>84</v>
      </c>
      <c r="B86" s="10" t="s">
        <v>24</v>
      </c>
      <c r="C86" s="12" t="s">
        <v>35</v>
      </c>
      <c r="D86" s="10" t="s">
        <v>125</v>
      </c>
      <c r="E86" s="13"/>
      <c r="F86" s="13">
        <v>1</v>
      </c>
      <c r="G86" s="10" t="s">
        <v>126</v>
      </c>
      <c r="H86" s="10" t="s">
        <v>49</v>
      </c>
      <c r="I86" s="14">
        <v>4000</v>
      </c>
      <c r="J86" s="13" t="s">
        <v>119</v>
      </c>
      <c r="K86" s="15">
        <v>45596</v>
      </c>
    </row>
    <row r="87" spans="1:467" ht="150" customHeight="1" x14ac:dyDescent="0.25">
      <c r="A87" s="11">
        <v>85</v>
      </c>
      <c r="B87" s="27" t="s">
        <v>208</v>
      </c>
      <c r="C87" s="28" t="s">
        <v>35</v>
      </c>
      <c r="D87" s="27" t="s">
        <v>228</v>
      </c>
      <c r="E87" s="29">
        <v>7050240</v>
      </c>
      <c r="F87" s="29" t="s">
        <v>115</v>
      </c>
      <c r="G87" s="27" t="s">
        <v>151</v>
      </c>
      <c r="H87" s="41" t="s">
        <v>49</v>
      </c>
      <c r="I87" s="30">
        <v>7000</v>
      </c>
      <c r="J87" s="29" t="s">
        <v>116</v>
      </c>
      <c r="K87" s="31" t="s">
        <v>229</v>
      </c>
    </row>
    <row r="88" spans="1:467" ht="150" customHeight="1" x14ac:dyDescent="0.25">
      <c r="A88" s="26">
        <v>86</v>
      </c>
      <c r="B88" s="10" t="s">
        <v>79</v>
      </c>
      <c r="C88" s="12" t="s">
        <v>130</v>
      </c>
      <c r="D88" s="10" t="s">
        <v>131</v>
      </c>
      <c r="E88" s="13"/>
      <c r="F88" s="13" t="s">
        <v>132</v>
      </c>
      <c r="G88" s="10" t="s">
        <v>133</v>
      </c>
      <c r="H88" s="45" t="s">
        <v>49</v>
      </c>
      <c r="I88" s="21">
        <v>1500</v>
      </c>
      <c r="J88" s="13" t="s">
        <v>12</v>
      </c>
      <c r="K88" s="15"/>
    </row>
  </sheetData>
  <autoFilter ref="H1:H88" xr:uid="{B0DB73A8-E45E-4E4B-8F03-04E692BEB4A8}"/>
  <sortState xmlns:xlrd2="http://schemas.microsoft.com/office/spreadsheetml/2017/richdata2" ref="A3:K88">
    <sortCondition ref="K2:K88"/>
  </sortState>
  <mergeCells count="1">
    <mergeCell ref="A1:K1"/>
  </mergeCells>
  <phoneticPr fontId="1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PAC2024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USR7642</dc:creator>
  <cp:lastModifiedBy>Luiza Viana Torres</cp:lastModifiedBy>
  <cp:lastPrinted>2021-12-23T20:38:18Z</cp:lastPrinted>
  <dcterms:created xsi:type="dcterms:W3CDTF">2021-11-18T14:03:54Z</dcterms:created>
  <dcterms:modified xsi:type="dcterms:W3CDTF">2023-12-28T19:44:29Z</dcterms:modified>
</cp:coreProperties>
</file>