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IRADM\LUIZA\PLANEJAMENTO - PROPOSTA ORÇAMENTÁRIA\"/>
    </mc:Choice>
  </mc:AlternateContent>
  <xr:revisionPtr revIDLastSave="0" documentId="13_ncr:1_{B1678C45-72EB-4C62-833F-2A6C066D12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C2024" sheetId="2" r:id="rId1"/>
  </sheets>
  <definedNames>
    <definedName name="_xlnm._FilterDatabase" localSheetId="0" hidden="1">'PAC2024'!$H$1:$H$88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81" i="2"/>
  <c r="I41" i="2"/>
  <c r="I28" i="2"/>
  <c r="I27" i="2"/>
</calcChain>
</file>

<file path=xl/sharedStrings.xml><?xml version="1.0" encoding="utf-8"?>
<sst xmlns="http://schemas.openxmlformats.org/spreadsheetml/2006/main" count="581" uniqueCount="230">
  <si>
    <t>cód. Item</t>
  </si>
  <si>
    <t>Justificativa</t>
  </si>
  <si>
    <t>Estimativa preliminar de custos</t>
  </si>
  <si>
    <t>Descrição sucinta do objeto</t>
  </si>
  <si>
    <t>Grau de prioridade (alto, médio ou baixo)</t>
  </si>
  <si>
    <t>Quantidade estimada/periodicidade</t>
  </si>
  <si>
    <t>Objetivo estratégico</t>
  </si>
  <si>
    <t xml:space="preserve">Demandante </t>
  </si>
  <si>
    <t xml:space="preserve">anual </t>
  </si>
  <si>
    <t xml:space="preserve">alto </t>
  </si>
  <si>
    <t>em levantamento</t>
  </si>
  <si>
    <t>necessidade de reposição de mobiliário deteriorado pelo uso e criação de novas estações de trabalho</t>
  </si>
  <si>
    <t>médio</t>
  </si>
  <si>
    <t>Almoxarifado</t>
  </si>
  <si>
    <t>Necessidade de fornecimento de água para consumo de magistrados e servidores da Justiça Militar</t>
  </si>
  <si>
    <t>Registro de preços e efetivas aquisições parceladas de água mineral para a Justiça Militar</t>
  </si>
  <si>
    <t>conforme projeto</t>
  </si>
  <si>
    <t>GERADMIN</t>
  </si>
  <si>
    <t>A contratação de serviços contínuos de limpeza, conservação, higienização, jardinagem, copeiragem, recepção, motorista, telefonista, apoio administrativo e portaria tem como justificativa a necessidade de manter um ambiente salubre, asseado, higiênico, seguro e organizado no Tribunal, bem como de propiciar apoio administrativo às atividades desenvolvidas no órgão.</t>
  </si>
  <si>
    <t>3961/
3978</t>
  </si>
  <si>
    <t>segurança do patrimônio</t>
  </si>
  <si>
    <t>Serviços de impressão (cartões de visita, cartilhas, formulários, cartões timbrados e similares)</t>
  </si>
  <si>
    <t>necessidade de impressos para uso nas atividades rotineiras</t>
  </si>
  <si>
    <t>baixo</t>
  </si>
  <si>
    <t>Gestão Documental</t>
  </si>
  <si>
    <t>Equipamentos de proteção individual</t>
  </si>
  <si>
    <t>Item</t>
  </si>
  <si>
    <t>A contratação dos serviços dos adolescentes trabalhadores representa apoio administrativo essencial às atividades desenvolvidas no órgão.</t>
  </si>
  <si>
    <t>atender às demandas de comunicação institucional</t>
  </si>
  <si>
    <t>execução de melhorias nos ambientes e medidas de conservação</t>
  </si>
  <si>
    <t>A contratação tem como finalidade atender às demandas de deslocamento de magistrados e servidores em diligências de serviço público, para participação em encontros de trabalho, solenidades oficiais, congressos, seminários, reuniões, cursos, visitas técnicas e outros eventos de exclusivo interesse público, bem como de palestrantes e colaboradores em eventos promovidos pelo Tribunal.</t>
  </si>
  <si>
    <t>A execução dos serviços de manutenção dos equipamentos preventiva e corretiva é imprescindível para preservação e conservação das características de funcionamento e segurança dos elevadores que atendem à circulação vertical na sede do Tribunal.</t>
  </si>
  <si>
    <t>Garantir condição operacional adequada para os sistemas de condicionamento de ar, ventilação e exaustão, maximizar sua vida útil e proporcionar condições que visem à obtenção dos padrões recomendados para conforto e qualidade do ar nos ambientes atendidos</t>
  </si>
  <si>
    <t>Atender às demandas de comunicação entre magistrados, servidores e usuários do órgão através dos serviços de telefonia fixa</t>
  </si>
  <si>
    <t>preparação de lanches para os magistrados, Conselhos de Justiça e eventos institucionais realizados na sede da Justiça Militar de Minas Gerais, de forma a viabilizar, principalmente, a sua permanência em atividades que se prolongam, muitas vezes para além da jornada normal de trabalho, nas dependências do Tribunal.</t>
  </si>
  <si>
    <t>PI4 - APERFEIÇOAMENTO DA GESTÃO ADMINISTRATIVA E DA GOVERNANÇA JUDICIÁRIA</t>
  </si>
  <si>
    <t>Biblioteca</t>
  </si>
  <si>
    <t>PI2 - Celeridade e efetividade na prestação jurisdicional</t>
  </si>
  <si>
    <t>Assinatura da Revista Brasileira de Ciências Criminais</t>
  </si>
  <si>
    <t>contratação de seguro obrigatório para DPVAT</t>
  </si>
  <si>
    <t>seguro obrigatório de veículos da frota</t>
  </si>
  <si>
    <t>alto</t>
  </si>
  <si>
    <t>anual</t>
  </si>
  <si>
    <t>Renovação do Contrato nº 36/2020 (Elevadores Milenio Eireli), de serviços de manutenção preventiva e corretiva integral (inclusão total de peças) dos elevadores</t>
  </si>
  <si>
    <t xml:space="preserve">Garantir condição operacional adequada às instalações prediais com vistas à maximização da confiabilidade, disponibilidade, vida útil dos respectivos componentes integrantes, recuperação da capacidade funcional, bem como atender as necessidades de segurança dos seus usuários, através de serviço técnico especializado e registrado nas entidades competentes. </t>
  </si>
  <si>
    <t>Proporcionar a  manutenção adequada de modo a garantir a segurança e a funcionalidade da fachada,</t>
  </si>
  <si>
    <t>Trata-se de material necessário à execução das atividades judiciais e administrativas do Tribunal, relacionadas ao agendamento de audiências e compromissos, bem como à organização de rotinas de trabalho. </t>
  </si>
  <si>
    <t>Fonte de recurso</t>
  </si>
  <si>
    <t>Prazos de entrega dos Projetos Básicos ou Termos de Referência</t>
  </si>
  <si>
    <t>10 - Recursos Ordinários</t>
  </si>
  <si>
    <t>Contratação de serviços de análise, levantamento das necessidades, estudo das soluções e elaboração de laudo técnico sobre a fachada do edifício-sede do TJMMG.</t>
  </si>
  <si>
    <t>Seviços contínuos de manutenção predial</t>
  </si>
  <si>
    <t>Necessidade de adequação dos espaços</t>
  </si>
  <si>
    <t>Utensílios de copa e cozinha</t>
  </si>
  <si>
    <t>Serviços de manutenção e reparos em fechaduras de portas e janelas do prédio sede da Justiça Militar</t>
  </si>
  <si>
    <t>Serviços de manutenção e reparos nos armários das copas do edífício da Justiça Militar</t>
  </si>
  <si>
    <t>Renovação do Contrato nº 13/2022 (Porto Seguro), de prestação de serviços seguro patrimonial para todas as dependências do Edifício Sede da Justiça Militar de MG</t>
  </si>
  <si>
    <t>Aquisição de veículos para composição da frota do TJMMG</t>
  </si>
  <si>
    <t>Reduzir gastos com manutenção em oficina e consumo de combustível. Manter a frota do TJMMG em condições de atender às necessidades diárias institucionais, com segurança e confiabilidade.</t>
  </si>
  <si>
    <t xml:space="preserve">Manutenção e revitalização dos jardins </t>
  </si>
  <si>
    <t>Insumos de jardinagem (plantas)</t>
  </si>
  <si>
    <t>Aquisição de materiais para utilização e recomposição de estoque</t>
  </si>
  <si>
    <t>Reposição de material deteriorado pelo uso</t>
  </si>
  <si>
    <t>Para proteção individual dos colaboradores da Gestão Documental, no manuseio e tratamento dos processos, tendo em vista o alto índice de fungos, bactérias e outros insetosque causam grande prejuízo à saúde</t>
  </si>
  <si>
    <t>Aquisição de gêneros alimentícios</t>
  </si>
  <si>
    <t>Aquisição de mobiliário para novos espaços e para substituição de itens deteriorirados</t>
  </si>
  <si>
    <t>Contratação de serviço de vistoria e teste no sistema de prevenção de incêndio, incluindo mangueiras, extintores, portas corta fogo e realização de laudo para verificação do funcionamento da central de incendio e necessidade de substituição.</t>
  </si>
  <si>
    <t>Prestação de serviço contínuo dos colaboradores da Gestão Documental, para tratamento dos processos arquivados sob a guarda e competência dessa área. Sendo 02 Assistentes de direção superior, 01 Arquivista e 10 Auxiliares de Arquivo</t>
  </si>
  <si>
    <t>170 pacotes avental, 850 máscaras PFF2, 80 máscaras descartáveis, 35 unid óculos de proteção, 41 pacotes de toucas descartáveis, 246 caixas de luvas descartáveis</t>
  </si>
  <si>
    <t>PI2 - CELERIDADE E EFETIVIDADE NA PRESTAÇÃO JURISDICIONAL
A2 - FORTALECIMENTO DA INOVAÇÃO COM USO DA TECNOLOGIA DA INFORMAÇÃO
PI4 - APERFEIÇOAMENTO DA GESTÃO ADMINISTRATIVA E DA GOVERNANÇA JUDICIÁRIA</t>
  </si>
  <si>
    <t>É necessário resolver o problema das infiltrações para garantir a segurança dos equipamentos (elevadores e gerador) e preservar a integridade dos demais espaços contra desgastes, pintura descascada, manchas, bolhas, acúmulo de fungos, etc</t>
  </si>
  <si>
    <t>A contratação dos serviços de ducha e lavagem geral tem a finalidade de proporcionar condições adequadas de uso e manter em bom estado de conservação os veículos que compõem a frota do Tribunal, a fim de evitar o desgaste precoce de peças em razão de sujeiras acumuladas e oferecer aos usuários condições de higiene.</t>
  </si>
  <si>
    <t>Prorrogação da vigência do Contrato nº 30/2022 (Agile Empreendimentos e Serviços EIRELI),  de prestação de serviços de arquivista, auxiliar de arquivo e apoio administrativo para a Justiça Militar</t>
  </si>
  <si>
    <t>Disponibilidade do sistema de controle da Biblioteca.</t>
  </si>
  <si>
    <t>Renovação do Contrato nº 27/2022 (CTY Informática Ltda.) de prestação de serviços de manutenção, suporte de software e disponibilização de sistema de automação BNWEB, com armazenamento e backup de banco de dados.</t>
  </si>
  <si>
    <t>Contratação de prestação mensal do Serviço Telefônico Fixo Comutado (STFC), na modalidade Local e na modalidade Longa Distância Nacional, fixo para fixo e fixo para móvel</t>
  </si>
  <si>
    <t>Contratação de serviço contínuo de manutenção preventiva e, eventualmente, manutenção corretiva, com inclusão total de peças, dos sistemas de condicionamento de ar, ventilação e exaustão instalados na sede da Justiça Militar.</t>
  </si>
  <si>
    <t>É necessária a contratação de empresa para realização do serviço para garantia do bom funcionamento do sistema de combate a incêndio objetivando a observância das normas de segurança do CBMMG.</t>
  </si>
  <si>
    <t>É necessária a contratação dos serviços para dimensionamento adequado das cargas elétricas, redução do consumo de energia e atualização da real necessidade dos setores. Além disso, a atualização dos projetos elétrico e arquitetonico são essenciais para as futuras intervenções que venham a ser realizadas no prédio sede do TJMMG.</t>
  </si>
  <si>
    <t>Comissão Gestora do PLS</t>
  </si>
  <si>
    <t>Médio</t>
  </si>
  <si>
    <t>Execução de melhorias nos espaços de trabalho</t>
  </si>
  <si>
    <t>Registro de preços e efetivas aquisições parceladas de material de escritório e outros materiais de expediente (descartáveis copa e cozinha, EPI etc)</t>
  </si>
  <si>
    <t>Contrato com vigência de 12 meses</t>
  </si>
  <si>
    <t>Atualizar a coleção da revista</t>
  </si>
  <si>
    <t>Alto</t>
  </si>
  <si>
    <t>Aquisição de livros</t>
  </si>
  <si>
    <t>Anual</t>
  </si>
  <si>
    <t>Atualizar o acervo bibliográfico com novas edições e novos títulos</t>
  </si>
  <si>
    <t>PLANO ANUAL DE CONTRATAÇÕES - 2024</t>
  </si>
  <si>
    <t>DIRTIC</t>
  </si>
  <si>
    <t>serviços de Acesso a Solução de Business Intelligence, Integração à Rede IP Multisserviços e Gerenciamento de Nível de Serviços da Rede IP Multisserviços e Acesso ao ambiente Mainframe.</t>
  </si>
  <si>
    <t>Renovação do contrato 06/2019</t>
  </si>
  <si>
    <t>prestação de serviços de informática, consistente nos serviços de hospedagem de Sistemas em Ambiente Compartilhado - Baixa Plataforma - Hospedagem e Processamento de Sítios Eletrônicos em plataforma Baixa, no Data Center</t>
  </si>
  <si>
    <t>Renovação do contrato 06/2021</t>
  </si>
  <si>
    <t>serviço de manutenção preventiva e corretiva do sistema de climatização de precisão de alta vazão de ar, controle eficiente preciso de temperatura e umidade em funcionamento no datacenter do TJMMG</t>
  </si>
  <si>
    <t>Renovação do contrato 08/2021</t>
  </si>
  <si>
    <t>prestação de serviços de webconferência, webinar e streaming de áudio/vídeo, suporte técnico e treinamento (Zoom)</t>
  </si>
  <si>
    <t>Renovação do contrato 39/2020</t>
  </si>
  <si>
    <t>prestação de serviço de informática, consistente nos serviços de suporte técnico a servidores</t>
  </si>
  <si>
    <t>Renovação do contrato 15/2022</t>
  </si>
  <si>
    <t>fábrica de software (considerado percentual de 6% de reajuste de salários)</t>
  </si>
  <si>
    <t>Renovação do contrato 08/2023</t>
  </si>
  <si>
    <t>Google Workspace</t>
  </si>
  <si>
    <t>Renovação do contrato 32/2022</t>
  </si>
  <si>
    <t>renovação</t>
  </si>
  <si>
    <t>manutenção gerador</t>
  </si>
  <si>
    <t>renovação contrato 04/2023</t>
  </si>
  <si>
    <t>manutenção preventiva e corretiva em 02 (dois) nobreaks de 15 kVA</t>
  </si>
  <si>
    <t>prover infraestrutura de TIC</t>
  </si>
  <si>
    <t>fornecimento, sob demanda, futura e eventual, de serviço de certificação digital para pessoa física e/ou jurídica</t>
  </si>
  <si>
    <t>Licenças de softwares diversas</t>
  </si>
  <si>
    <t>troca de banco de baterias CPD</t>
  </si>
  <si>
    <t>aquisição de equipamentos (microcomputadores)</t>
  </si>
  <si>
    <t>equipamentos datacenter</t>
  </si>
  <si>
    <t xml:space="preserve">Anual </t>
  </si>
  <si>
    <t xml:space="preserve">Alto </t>
  </si>
  <si>
    <t>Mesas de Higienização</t>
  </si>
  <si>
    <t>Utilizada para coletar sujidades generalizadas sobre doumentos e/ou livros, como poeira, partíulas sólidas e elementos espúrios a estrutura física de documentos, livros, fotografias e papéis em geral, protegendo os colaboradores e evitando a contaminação do ambiente de trabalho</t>
  </si>
  <si>
    <t>Média</t>
  </si>
  <si>
    <t>Compra de caixas box (caixas arquivo) para o ano de 2025</t>
  </si>
  <si>
    <t xml:space="preserve">100 caixas azuis, 200 caixas vermelhas e 100 caixas amarelas confeccionadas em polipropileno corrugado, com estrutura alveolar, cortada em molde provido de vincos que possibilitam dobras, de modo a formar uma caixa de formato prismático retangular com furos laterais para ventilação.  </t>
  </si>
  <si>
    <t>Materiais necessários à execução das atividades administrativas, rotinas de trabalho e serviços de escritório, utilizados rotineiramente pelos setor de Gestão Documental. Permitir a aquisição dos produtos necessários à reposição do estoque do Almoxarifado de forma célere e parcelada e, assim, suprir as necessidades das unidade demandante com o fornecimento imediato, o que contribuirá para a qualidade e presteza na execução das atividades institucionais. Visando garantir o devido acondicionamento aos documentos do acervo.</t>
  </si>
  <si>
    <t>Contratação de empresa para plotagem dos armários e da linha do tempo</t>
  </si>
  <si>
    <t>Visando organização e com objetivo otimizar processos, trazer mais agilidade e melhorar a apresentação da sala para visitas tecnicas, a identidade visual pode ajudar a aumentar a confiança e credibilidade da instituiçãp, transmitindo uma imagem profissional e confiável.</t>
  </si>
  <si>
    <t>Contratação de empresa para montagem do armário de aço (desmontado no 6º andar – remontagem no arquivo anexo)</t>
  </si>
  <si>
    <t>Utilização desses armários de aço no Arquivo Anexo para guarda e conservação de processos.</t>
  </si>
  <si>
    <t>Material para conservação</t>
  </si>
  <si>
    <t xml:space="preserve">Materiais de uso permanente e de consumo para auxiliar e otimizar os processos de higienização e restauração de documentos jurídicos que estão sob responsabilidade do setor de Gestão Documental do TJMMG. </t>
  </si>
  <si>
    <t>Alta</t>
  </si>
  <si>
    <t>Promoção da Sustentabilidade - Estimular economia de recursos</t>
  </si>
  <si>
    <t xml:space="preserve">Adesivo para comunicações do PLS. Adesivios para apgar as luzes, uso da descarga, uso do ar condicionnado, etc. </t>
  </si>
  <si>
    <t>300 adesivos</t>
  </si>
  <si>
    <t>Os adesivos serão colocados em descargas, interruptores, etc; para conscientizar sobre o consumo sustentável.</t>
  </si>
  <si>
    <t>Comitê Gestor Local de Atenção Integral à Saúde</t>
  </si>
  <si>
    <t>A1 - Aperfeiçoamento da Gestão de Pessoas” / Proposta Orçamentária Comitê de Saúde (doc. 0270003)</t>
  </si>
  <si>
    <t>Contratação de empresa para fornecimento e aplicação, em março ou abril de 2024, nas dependências da Justiça Militar, para até 225 (duzentos e vinte e cinco) magistrados, servidores, colaboradores, militares à disposição e estagiários, de vacina quadrivalente contra a gripe (influenza), composta pelas cepas recomendadas pela Organização Mundial de Saúde - OMS para o Hemisfério Sul para o ano de 2024.</t>
  </si>
  <si>
    <t>Até 225 doses vacinais / periodicidade anual</t>
  </si>
  <si>
    <t>Necessidade de prevenção da gripe, patologia que ocasiona frequentes afastamentos na Justiça Militar de Minas Gerais, e de alinhamento institucional à Política de Atenção
Integral à Saúde de Magistrados e Servidores do Poder Judiciário (Resolução CNJ nº 207/2015)</t>
  </si>
  <si>
    <t>Contratação de empresa ou profissionais para prestação de serviço de quick massage ou massagem expressa, com sessões de 15 (quinze) minutos de duração, voltadas para todo o público interno da Justiça Militar/MG.</t>
  </si>
  <si>
    <t xml:space="preserve"> Realizar, na Semana do Servidor Público, ação voltada à saúde, valorização do servidor e qualidade de vida no trabalho, em consonância com a Política de Atenção
Integral à Saúde de Magistrados e Servidores do Poder Judiciário (Resolução CNJ nº 207/2015)</t>
  </si>
  <si>
    <t>Baixo</t>
  </si>
  <si>
    <t>Recursos Humanos</t>
  </si>
  <si>
    <t>A1 - Aperfeiçoamento da Gestão de Pessoas / Proposta Orçamentária RH (doc. 0269985)</t>
  </si>
  <si>
    <t>Aditivo ao Contrato nº 17/2022, doc. 0235751, celebrado com o Centro de Integração Empresa Escola de Minas Gerais - CIEE/MG, para prorrogação de sua vigência por mais 12 (doze) meses.</t>
  </si>
  <si>
    <t>Renovação anual</t>
  </si>
  <si>
    <t>Garantir, a partir de julho de 2024, a continuidade da prestação do serviço do agente de integração, fundamental para a operacionalização do programa de estágio nesta Justiça Militar</t>
  </si>
  <si>
    <t>Aquisição de cordões para crachás</t>
  </si>
  <si>
    <t>Adquirir, em quantidade suficiente para um ano, cordões para crachá, item básico, de uso pessoal e obrigatório por todos os servidores e estagiários desta Justiça Militar.</t>
  </si>
  <si>
    <t>Aquisição de cartões de proximidade magnética RFID personalizado, para uso de visitantes, servidores, estagiários e colaboradores na sede do Tribunal de Justiça Militar de Minas Gerais.</t>
  </si>
  <si>
    <t>Necessidade de atender à demanda contínua de reposição do objeto, que é de uso obrigatório por todos os servidores e estagiários da Justiça Militar</t>
  </si>
  <si>
    <t>Manter a garantia do fabricante do veiculo. Conservação do patrimônio.</t>
  </si>
  <si>
    <t>Necessidade de abastecimento dos veículos oficiais da Justiça Militar.</t>
  </si>
  <si>
    <t>Renovação do Contrato nº 19/2023 (Gente Seguradora), de prestação de serviços de seguro de veículos da frota Justiça Militar de MG.</t>
  </si>
  <si>
    <t>Anual.</t>
  </si>
  <si>
    <t>Segurança do patrimônio.</t>
  </si>
  <si>
    <t>melhoria sobre o controle dos abastecimentos, mas também a redução dos custos de abastecimento da frota.</t>
  </si>
  <si>
    <t>Gerenciamento do abastecimento de veículos e equipamentos por meio de sistema informatizado e integrado, com utilização de cartão ou TAG (RFID), como uma forma de contingência, para ser utilizado quando o abastecimento pelo SGTA não for possível, de forma a eliminar a necessidade de reembolsos ou adiantamentos.</t>
  </si>
  <si>
    <t>Renovação do contrato nº 32/20219 ( METODO). Contratação de empresa especializada na prestação de serviços de locação de equipamentos para instalação de Solução Tecnológica de Circuito Fechado de TV (CFTV IP), para o monitoramento e gravação das imagens, incluindo o serviço de instalação dos equipamentos com a aquisição da Infraestrutura necessária e manutenção.</t>
  </si>
  <si>
    <t>Manter segurança do TJMMG, nos termos da Resolução nº 104, de 06 de abril de 2010, do Conselho Nacional de Justiça - CNJ - atendendo em especial o disposto no art. 1º, inciso II da referida norma, o qual determina a instalação de câmeras de vigilância nas varas criminais e áreas adjacentes.</t>
  </si>
  <si>
    <t xml:space="preserve">GSI </t>
  </si>
  <si>
    <t>Melhorar a segurança do TJMMG, ampliar os pontos de monitoramento , de acodo a Resolução nº 104 de 06 de abril de 2010, do Conselho Nacional de Justiça.</t>
  </si>
  <si>
    <t>Aquisição de botons(pin)  para ternos.</t>
  </si>
  <si>
    <t>Atualizar os botons  conforme Resolução nº. 292 de 11 de outubro de 2023.</t>
  </si>
  <si>
    <t>GSI</t>
  </si>
  <si>
    <t>Arma Eletroeletrônica de Incapacitação Neuromuscular – AINM**</t>
  </si>
  <si>
    <t>Aprimorar segurança, possibilitar ampliação dos níveis de emprego do uso moderado da força  em dada situação , com  uso de equipamento não letais.</t>
  </si>
  <si>
    <t>GSI/NI</t>
  </si>
  <si>
    <t>Aprimorar , reforçar o serviço inteligencia ,  contra inteligencia  e produção de conhecimentos do núcleo de Inteligencia (NI)  do TJMMG, nos termos dos incisos V, VI e VIII  do art 62 da resolução 292 do TJMMG.</t>
  </si>
  <si>
    <t>CONTRATATAÇÃO EMPRESA PESQUISA DE DADOS.</t>
  </si>
  <si>
    <t>CONTRATATAÇÃO EMPRESA PESQUISA DE DADOS CIBERNETICOS.</t>
  </si>
  <si>
    <t>Aquisição de agendas 2025</t>
  </si>
  <si>
    <t>Promoção da Sustentabilidade - Redução de desperdício de água</t>
  </si>
  <si>
    <t>DIRADM</t>
  </si>
  <si>
    <t>DIRADM/Gestão Documental</t>
  </si>
  <si>
    <t>1.200 galões de 20l, copos de 200ml e garrafas 500 ml em levantamento</t>
  </si>
  <si>
    <t>Renovação do Contrato nº 13/2023, de prestação de serviços de conservação, limpeza e apoio administrativo para a Justiça Militar</t>
  </si>
  <si>
    <t>DIRADM, Almoxarifado, SECOM, EJM e outros</t>
  </si>
  <si>
    <t>DIRADM/Almoxarifado</t>
  </si>
  <si>
    <t>Renovação do contrato nº  09/2020 (UNIDATA) . Contratação dos serviços de gerenciamento do abastecimento de veículos por meio de sistema e dispositivos eletrônicos de gestão (modelo Gestão Total dos Abastecimentos - GTA).</t>
  </si>
  <si>
    <t>Renovação do contrato  (PRIME BENEFÍCIOS). Contratação do serviço de gerenciamento do
abastecimento de veículos e equipamentos, por meio de sistema informatizado e
integrado, com utilização de cartão ou TAG (RFID) e disponibilização de rede
credenciada de postos de combustíveis, sob demanda, futura e eventual.</t>
  </si>
  <si>
    <t>GSI/Manutenção predial</t>
  </si>
  <si>
    <t>Contratação de empresa para fornecimento de combustíveis para a frota de veículos oficiais da Justiça Militar de acordo com o registro de preços do Estado de Minas Gerais.</t>
  </si>
  <si>
    <t>Contratação de serviços terceirizados na área da saúde</t>
  </si>
  <si>
    <t>Contratação de serviços de apoio administrativo e e suporte operacional</t>
  </si>
  <si>
    <t>A contratação tem por finalidade garantir a prestação de serviços de apoio administrativo e suporte operacional nas dependências e instalações desta Administração. A contratação desses serviços por meio da terceirização, delegando a execução de atividades acessórias e não essenciais aos assuntos que constituem área de competência legal deste TRIBUNAL, visa reduzir custos e aumentar a flexibilidade, qualidade, produtividade e a especialização, possibilitando a liberação de seus servidores para dedicação à atividade fim da Instituição. Para atuar em todas as áreas e atender às demandas que hoje se inserem em sua competência jurisdicional, o TRIBUNAL necessitaria de uma estrutura gigantesca na parte de pessoal, bem como na de aparelhamento, a um custo altíssimo, sem aproveitamento racional de todos os seus recursos.</t>
  </si>
  <si>
    <t>A rede de esgoto e de água pluvial da edificação vem registrando casos de entupimentos que causam a interrupção de parte dos sanitários, gerando prejuízo à rotina de atividades do Tribunal e desconforto para os servidores e visitantes. Além da intervenção de sanitários e outros ambientes, o entupimento gera constantes vazamentos no pavimento de garagem que impedem a utilização das vagas de veículos. Diante dos fatos descritos, entendemos como urgente a contração de serviço para reparo na rede com objetivo de corrigir os problemas existentes e prevenir novas ocorrências de entupimento e vazamentos.</t>
  </si>
  <si>
    <t>Reparos emergenciais na rede de esgoto e água pluvial na sede do Tribunal de Justiça Militar do Estado de Minas Gerais</t>
  </si>
  <si>
    <t>DIRADM/DIRTIC</t>
  </si>
  <si>
    <t>Serviços de acréscimo e remanejamento de pontos lógicos no edifício do TJMMG</t>
  </si>
  <si>
    <t>Necessidade apresentada pela DIRTIC, a fim de atender às adaptações dos espaços de trabalho do edifício-sede</t>
  </si>
  <si>
    <t>DIRTIC/Biblioteca</t>
  </si>
  <si>
    <t>Continuidade no atendimento à demanda por impressões de todas os setores da Justiça Militar</t>
  </si>
  <si>
    <t xml:space="preserve">Execução do projeto de Adequações dos espaços do 4º andar </t>
  </si>
  <si>
    <t>Adequação das instalações físicas à acessibilidade e adequações no andar térreo (execução)</t>
  </si>
  <si>
    <t xml:space="preserve">Contratação de serviços de elaboração de projeto executivo, memorial, planilha orçamentária e documentos complementares para atualização dos projetos elétricos e arquitetonico , dimensionamento adequado das cargas elétricas de todos os ambientes, incluindo as copas. </t>
  </si>
  <si>
    <t>prestação de serviço de outsourcing de impressão, com assistência técnica e manutenção corretiva</t>
  </si>
  <si>
    <t>Renovação do Contrato nº 16/2023 (ASSPROM), de serviço de execução de atividades auxiliares por adolescentes trabalhadores</t>
  </si>
  <si>
    <t>Execução do projeto de impermeabilização (2ª e 3ª etapas)</t>
  </si>
  <si>
    <t>prestação de serviços de manutenção de veículos da frota oficial.</t>
  </si>
  <si>
    <t>segurança dos usuários e conservação do patrimônio</t>
  </si>
  <si>
    <t>prestação de serviço de lavagem geral e ducha para a frota de veículos oficiais da Justiça Militar.</t>
  </si>
  <si>
    <t>prestação de serviços de agenciamento de viagens</t>
  </si>
  <si>
    <t>conservação do patrimônio público e uso racional do s recursos hídricos</t>
  </si>
  <si>
    <t>Comissão Gestora do PLS/Manutenção Predial</t>
  </si>
  <si>
    <t xml:space="preserve">Manutenção/substituição de duchas higiênicas e torneiras 
</t>
  </si>
  <si>
    <t>Disponibilização de agenda para aproximadamente 100 atendimentos</t>
  </si>
  <si>
    <t xml:space="preserve">SETRANS </t>
  </si>
  <si>
    <t>SETRANS</t>
  </si>
  <si>
    <t>Aquisição de equipamentos/materiais para utilização no Núcleo de Inteligência do Gabinete de Segurança Institucional</t>
  </si>
  <si>
    <t>SCANNER DE MESA</t>
  </si>
  <si>
    <t xml:space="preserve"> TRIRURADOR DE PAPEL</t>
  </si>
  <si>
    <t>Ampliação do sistema CFTV</t>
  </si>
  <si>
    <t>Padronização e renovação dos uniformes utilizados pelos militares do GSI, para o desenvolvimento das atividades constantes na resolução n. 175/2016-TJMMG, contribuir para a imagem institucional e facilitar a identificação da equipe de segurança. criminais e áreas adjacentes.</t>
  </si>
  <si>
    <t>Aquisição de conjuntos de uniformes (masculinos e femininos), compostos por: blazers, calças sociais, saias, camisas de mangas longas, gravatas,  cintos, pares de sapatos.</t>
  </si>
  <si>
    <t>Link internet ‐ 400 Mbps ‐ redundante</t>
  </si>
  <si>
    <t>Link internet ‐ 200 Mbps ‐ redundante</t>
  </si>
  <si>
    <t>Contratação de solução para manutenção da segurança do ambiente eletrônico</t>
  </si>
  <si>
    <t>Ação proativa para proteção do ambiente tecnológico da JMEMG e adequação às resoluções/portarias do CNJ (eg. Manual de Referência - Proteção de Infraestruturas Críticas de TIC)</t>
  </si>
  <si>
    <t>Implantação do RDC-Arq</t>
  </si>
  <si>
    <t>Atendimento de normas de gestão documental e arquivística</t>
  </si>
  <si>
    <t>DIRTIC/Gestão Documental</t>
  </si>
  <si>
    <t>Estudo para análise de viabilidade e contratação de solução de nuvem</t>
  </si>
  <si>
    <t xml:space="preserve">A utilização de serviço de nuvem para alguns serviços de TIC é uma demanda atual em tecnologia. O TJMMG precisa avançar nessa questão. Há a intenção de iniciarmos com um projeto piloto para avaliar a evolução posteriormente. </t>
  </si>
  <si>
    <t>PI4 - Aperfeiçoamento da Gestão Administrativa e da Governança Judiciária
A2 - Fortalecimento da Inovação com uso da Tecnologia da Informação</t>
  </si>
  <si>
    <t>DIRADM/ Manutenção Predial</t>
  </si>
  <si>
    <t xml:space="preserve"> prestação mensal de serviço móvel pessoal - SMP com comodato de aparelhos telefônicos</t>
  </si>
  <si>
    <t xml:space="preserve">projetos e adequações físicas na 1ª Instância </t>
  </si>
  <si>
    <t xml:space="preserve">Serviços de revisão em estabelecimento autorizado para veículos da frota em garantia </t>
  </si>
  <si>
    <t>Sob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</si>
</sst>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</font>
    <font>
      <sz val="11"/>
      <color rgb="FF9C57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EB9C"/>
      </patternFill>
    </fill>
    <fill>
      <patternFill patternType="solid">
        <fgColor theme="7" tint="0.79998168889431442"/>
        <bgColor rgb="FFFEF2C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11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6" borderId="0" xfId="2"/>
    <xf numFmtId="0" fontId="5" fillId="7" borderId="0" xfId="3"/>
    <xf numFmtId="0" fontId="0" fillId="0" borderId="0" xfId="0"/>
    <xf numFmtId="0" fontId="1" fillId="0" borderId="0" xfId="0" applyFont="1"/>
    <xf numFmtId="0" fontId="1" fillId="3" borderId="0" xfId="0" applyFont="1" applyFill="1"/>
    <xf numFmtId="0" fontId="6" fillId="10" borderId="0" xfId="0" applyFont="1" applyFill="1" applyBorder="1"/>
    <xf numFmtId="0" fontId="0" fillId="0" borderId="0" xfId="0" applyFont="1" applyAlignment="1"/>
    <xf numFmtId="0" fontId="0" fillId="0" borderId="0" xfId="0" applyAlignment="1">
      <alignment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4" fontId="8" fillId="9" borderId="1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14" fontId="8" fillId="9" borderId="4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/>
    </xf>
    <xf numFmtId="164" fontId="10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164" fontId="10" fillId="2" borderId="1" xfId="3" applyNumberFormat="1" applyFont="1" applyFill="1" applyBorder="1" applyAlignment="1">
      <alignment horizontal="center" vertical="center"/>
    </xf>
    <xf numFmtId="14" fontId="10" fillId="2" borderId="1" xfId="3" applyNumberFormat="1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vertical="center" wrapText="1"/>
    </xf>
    <xf numFmtId="0" fontId="10" fillId="2" borderId="4" xfId="2" applyFont="1" applyFill="1" applyBorder="1" applyAlignment="1">
      <alignment horizontal="center" vertical="center" wrapText="1"/>
    </xf>
    <xf numFmtId="164" fontId="10" fillId="2" borderId="4" xfId="2" applyNumberFormat="1" applyFont="1" applyFill="1" applyBorder="1" applyAlignment="1">
      <alignment horizontal="center" vertical="center"/>
    </xf>
    <xf numFmtId="14" fontId="10" fillId="2" borderId="4" xfId="2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vertical="center" wrapText="1"/>
    </xf>
    <xf numFmtId="0" fontId="10" fillId="2" borderId="4" xfId="3" applyFont="1" applyFill="1" applyBorder="1" applyAlignment="1">
      <alignment horizontal="center" vertical="center" wrapText="1"/>
    </xf>
    <xf numFmtId="164" fontId="10" fillId="2" borderId="4" xfId="3" applyNumberFormat="1" applyFont="1" applyFill="1" applyBorder="1" applyAlignment="1">
      <alignment horizontal="center" vertical="center"/>
    </xf>
    <xf numFmtId="14" fontId="10" fillId="2" borderId="4" xfId="3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165" fontId="10" fillId="2" borderId="4" xfId="2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14" fontId="11" fillId="2" borderId="1" xfId="3" applyNumberFormat="1" applyFont="1" applyFill="1" applyBorder="1" applyAlignment="1">
      <alignment horizontal="center" vertical="center"/>
    </xf>
    <xf numFmtId="165" fontId="10" fillId="2" borderId="1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5" fillId="0" borderId="0" xfId="3" applyFill="1" applyBorder="1" applyAlignment="1">
      <alignment vertical="center"/>
    </xf>
    <xf numFmtId="0" fontId="7" fillId="0" borderId="0" xfId="4" applyFill="1" applyBorder="1" applyAlignment="1">
      <alignment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vertical="center" wrapText="1"/>
    </xf>
    <xf numFmtId="0" fontId="10" fillId="2" borderId="3" xfId="2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4" fontId="8" fillId="12" borderId="4" xfId="0" applyNumberFormat="1" applyFont="1" applyFill="1" applyBorder="1" applyAlignment="1">
      <alignment horizontal="center" vertical="center"/>
    </xf>
    <xf numFmtId="14" fontId="10" fillId="2" borderId="3" xfId="2" applyNumberFormat="1" applyFont="1" applyFill="1" applyBorder="1" applyAlignment="1">
      <alignment horizontal="center" vertical="center"/>
    </xf>
  </cellXfs>
  <cellStyles count="5">
    <cellStyle name="Bom" xfId="2" builtinId="26"/>
    <cellStyle name="Moeda" xfId="1" builtinId="4"/>
    <cellStyle name="Neutro" xfId="4" builtinId="28"/>
    <cellStyle name="Normal" xfId="0" builtinId="0"/>
    <cellStyle name="Ruim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73A8-E45E-4E4B-8F03-04E692BEB4A8}">
  <dimension ref="A1:CKM88"/>
  <sheetViews>
    <sheetView tabSelected="1" topLeftCell="A82" zoomScale="85" zoomScaleNormal="85" workbookViewId="0">
      <selection activeCell="M87" sqref="M87"/>
    </sheetView>
  </sheetViews>
  <sheetFormatPr defaultColWidth="9.85546875" defaultRowHeight="15" x14ac:dyDescent="0.25"/>
  <cols>
    <col min="2" max="2" width="21.140625" style="9" customWidth="1"/>
    <col min="3" max="3" width="31.85546875" customWidth="1"/>
    <col min="4" max="4" width="82.28515625" bestFit="1" customWidth="1"/>
    <col min="6" max="6" width="31.42578125" customWidth="1"/>
    <col min="7" max="7" width="42.85546875" customWidth="1"/>
    <col min="8" max="8" width="18.7109375" customWidth="1"/>
    <col min="9" max="9" width="19.5703125" customWidth="1"/>
    <col min="10" max="10" width="12.5703125" customWidth="1"/>
    <col min="11" max="11" width="13.28515625" customWidth="1"/>
    <col min="12" max="12" width="9.85546875" style="7"/>
    <col min="13" max="13" width="95.42578125" style="7" bestFit="1" customWidth="1"/>
    <col min="14" max="467" width="9.85546875" style="7"/>
  </cols>
  <sheetData>
    <row r="1" spans="1:2327" x14ac:dyDescent="0.25">
      <c r="A1" s="68" t="s">
        <v>89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327" ht="60" x14ac:dyDescent="0.25">
      <c r="A2" s="22" t="s">
        <v>26</v>
      </c>
      <c r="B2" s="23" t="s">
        <v>7</v>
      </c>
      <c r="C2" s="24" t="s">
        <v>6</v>
      </c>
      <c r="D2" s="23" t="s">
        <v>3</v>
      </c>
      <c r="E2" s="25" t="s">
        <v>0</v>
      </c>
      <c r="F2" s="23" t="s">
        <v>5</v>
      </c>
      <c r="G2" s="23" t="s">
        <v>1</v>
      </c>
      <c r="H2" s="25" t="s">
        <v>47</v>
      </c>
      <c r="I2" s="23" t="s">
        <v>2</v>
      </c>
      <c r="J2" s="23" t="s">
        <v>4</v>
      </c>
      <c r="K2" s="23" t="s">
        <v>48</v>
      </c>
    </row>
    <row r="3" spans="1:2327" s="4" customFormat="1" ht="150" customHeight="1" x14ac:dyDescent="0.25">
      <c r="A3" s="11">
        <v>1</v>
      </c>
      <c r="B3" s="39" t="s">
        <v>173</v>
      </c>
      <c r="C3" s="40" t="s">
        <v>35</v>
      </c>
      <c r="D3" s="41" t="s">
        <v>183</v>
      </c>
      <c r="E3" s="39">
        <v>35157</v>
      </c>
      <c r="F3" s="41" t="s">
        <v>8</v>
      </c>
      <c r="G3" s="41" t="s">
        <v>18</v>
      </c>
      <c r="H3" s="41" t="s">
        <v>49</v>
      </c>
      <c r="I3" s="43">
        <v>270000</v>
      </c>
      <c r="J3" s="39" t="s">
        <v>9</v>
      </c>
      <c r="K3" s="44">
        <v>45279</v>
      </c>
      <c r="L3" s="7"/>
      <c r="M3" s="6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</row>
    <row r="4" spans="1:2327" s="5" customFormat="1" ht="150" customHeight="1" x14ac:dyDescent="0.25">
      <c r="A4" s="26">
        <v>2</v>
      </c>
      <c r="B4" s="39" t="s">
        <v>173</v>
      </c>
      <c r="C4" s="40" t="s">
        <v>35</v>
      </c>
      <c r="D4" s="41" t="s">
        <v>184</v>
      </c>
      <c r="E4" s="39">
        <v>4626</v>
      </c>
      <c r="F4" s="41" t="s">
        <v>8</v>
      </c>
      <c r="G4" s="41" t="s">
        <v>185</v>
      </c>
      <c r="H4" s="41" t="s">
        <v>49</v>
      </c>
      <c r="I4" s="43">
        <v>590000</v>
      </c>
      <c r="J4" s="39" t="s">
        <v>9</v>
      </c>
      <c r="K4" s="44">
        <v>45279</v>
      </c>
      <c r="L4" s="1"/>
      <c r="M4" s="7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</row>
    <row r="5" spans="1:2327" ht="150" customHeight="1" x14ac:dyDescent="0.25">
      <c r="A5" s="11">
        <v>3</v>
      </c>
      <c r="B5" s="57" t="s">
        <v>225</v>
      </c>
      <c r="C5" s="40" t="s">
        <v>35</v>
      </c>
      <c r="D5" s="41" t="s">
        <v>187</v>
      </c>
      <c r="E5" s="42"/>
      <c r="F5" s="41">
        <v>1</v>
      </c>
      <c r="G5" s="41" t="s">
        <v>186</v>
      </c>
      <c r="H5" s="41" t="s">
        <v>49</v>
      </c>
      <c r="I5" s="43">
        <v>10000</v>
      </c>
      <c r="J5" s="39" t="s">
        <v>41</v>
      </c>
      <c r="K5" s="44">
        <v>45300</v>
      </c>
    </row>
    <row r="6" spans="1:2327" ht="150" customHeight="1" x14ac:dyDescent="0.25">
      <c r="A6" s="11">
        <v>4</v>
      </c>
      <c r="B6" s="27" t="s">
        <v>207</v>
      </c>
      <c r="C6" s="28" t="s">
        <v>35</v>
      </c>
      <c r="D6" s="27" t="s">
        <v>39</v>
      </c>
      <c r="E6" s="29">
        <v>14095</v>
      </c>
      <c r="F6" s="29" t="s">
        <v>115</v>
      </c>
      <c r="G6" s="27" t="s">
        <v>40</v>
      </c>
      <c r="H6" s="41" t="s">
        <v>49</v>
      </c>
      <c r="I6" s="30">
        <v>300</v>
      </c>
      <c r="J6" s="29" t="s">
        <v>41</v>
      </c>
      <c r="K6" s="31">
        <v>45300</v>
      </c>
    </row>
    <row r="7" spans="1:2327" s="8" customFormat="1" ht="150" customHeight="1" x14ac:dyDescent="0.25">
      <c r="A7" s="26">
        <v>5</v>
      </c>
      <c r="B7" s="50" t="s">
        <v>17</v>
      </c>
      <c r="C7" s="51" t="s">
        <v>35</v>
      </c>
      <c r="D7" s="52" t="s">
        <v>75</v>
      </c>
      <c r="E7" s="50">
        <v>76511</v>
      </c>
      <c r="F7" s="52" t="s">
        <v>8</v>
      </c>
      <c r="G7" s="52" t="s">
        <v>33</v>
      </c>
      <c r="H7" s="52" t="s">
        <v>49</v>
      </c>
      <c r="I7" s="53">
        <v>3500</v>
      </c>
      <c r="J7" s="50" t="s">
        <v>9</v>
      </c>
      <c r="K7" s="54">
        <v>45300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</row>
    <row r="8" spans="1:2327" s="8" customFormat="1" ht="150" customHeight="1" x14ac:dyDescent="0.25">
      <c r="A8" s="11">
        <v>6</v>
      </c>
      <c r="B8" s="50" t="s">
        <v>173</v>
      </c>
      <c r="C8" s="51" t="s">
        <v>35</v>
      </c>
      <c r="D8" s="52" t="s">
        <v>226</v>
      </c>
      <c r="E8" s="50">
        <v>92460</v>
      </c>
      <c r="F8" s="52" t="s">
        <v>8</v>
      </c>
      <c r="G8" s="52" t="s">
        <v>28</v>
      </c>
      <c r="H8" s="52" t="s">
        <v>49</v>
      </c>
      <c r="I8" s="53">
        <v>9042.16</v>
      </c>
      <c r="J8" s="50" t="s">
        <v>9</v>
      </c>
      <c r="K8" s="54">
        <v>45303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</row>
    <row r="9" spans="1:2327" s="8" customFormat="1" ht="150" customHeight="1" x14ac:dyDescent="0.25">
      <c r="A9" s="11">
        <v>7</v>
      </c>
      <c r="B9" s="57" t="s">
        <v>13</v>
      </c>
      <c r="C9" s="56" t="s">
        <v>35</v>
      </c>
      <c r="D9" s="57" t="s">
        <v>64</v>
      </c>
      <c r="E9" s="55">
        <v>3008</v>
      </c>
      <c r="F9" s="55" t="s">
        <v>8</v>
      </c>
      <c r="G9" s="57" t="s">
        <v>34</v>
      </c>
      <c r="H9" s="57" t="s">
        <v>49</v>
      </c>
      <c r="I9" s="58">
        <v>130000</v>
      </c>
      <c r="J9" s="55" t="s">
        <v>12</v>
      </c>
      <c r="K9" s="59">
        <v>45321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</row>
    <row r="10" spans="1:2327" s="8" customFormat="1" ht="150" customHeight="1" x14ac:dyDescent="0.25">
      <c r="A10" s="26">
        <v>8</v>
      </c>
      <c r="B10" s="57" t="s">
        <v>225</v>
      </c>
      <c r="C10" s="56" t="s">
        <v>35</v>
      </c>
      <c r="D10" s="57" t="s">
        <v>55</v>
      </c>
      <c r="E10" s="55">
        <v>3921</v>
      </c>
      <c r="F10" s="55" t="s">
        <v>10</v>
      </c>
      <c r="G10" s="57" t="s">
        <v>29</v>
      </c>
      <c r="H10" s="57" t="s">
        <v>49</v>
      </c>
      <c r="I10" s="58">
        <v>7000</v>
      </c>
      <c r="J10" s="55" t="s">
        <v>12</v>
      </c>
      <c r="K10" s="59">
        <v>45321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</row>
    <row r="11" spans="1:2327" s="8" customFormat="1" ht="150" customHeight="1" x14ac:dyDescent="0.25">
      <c r="A11" s="11">
        <v>9</v>
      </c>
      <c r="B11" s="57" t="s">
        <v>225</v>
      </c>
      <c r="C11" s="40" t="s">
        <v>35</v>
      </c>
      <c r="D11" s="52" t="s">
        <v>76</v>
      </c>
      <c r="E11" s="50">
        <v>69990</v>
      </c>
      <c r="F11" s="50" t="s">
        <v>8</v>
      </c>
      <c r="G11" s="52" t="s">
        <v>32</v>
      </c>
      <c r="H11" s="41" t="s">
        <v>49</v>
      </c>
      <c r="I11" s="53">
        <v>200000</v>
      </c>
      <c r="J11" s="50" t="s">
        <v>9</v>
      </c>
      <c r="K11" s="54">
        <v>45321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</row>
    <row r="12" spans="1:2327" s="8" customFormat="1" ht="150" customHeight="1" x14ac:dyDescent="0.25">
      <c r="A12" s="11">
        <v>10</v>
      </c>
      <c r="B12" s="16" t="s">
        <v>90</v>
      </c>
      <c r="C12" s="40" t="s">
        <v>35</v>
      </c>
      <c r="D12" s="16" t="s">
        <v>101</v>
      </c>
      <c r="E12" s="18"/>
      <c r="F12" s="18" t="s">
        <v>42</v>
      </c>
      <c r="G12" s="16" t="s">
        <v>102</v>
      </c>
      <c r="H12" s="41" t="s">
        <v>49</v>
      </c>
      <c r="I12" s="19">
        <f>239499.43*12</f>
        <v>2873993.16</v>
      </c>
      <c r="J12" s="18" t="s">
        <v>85</v>
      </c>
      <c r="K12" s="20">
        <v>45322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</row>
    <row r="13" spans="1:2327" s="8" customFormat="1" ht="150" customHeight="1" x14ac:dyDescent="0.25">
      <c r="A13" s="26">
        <v>11</v>
      </c>
      <c r="B13" s="16" t="s">
        <v>90</v>
      </c>
      <c r="C13" s="40" t="s">
        <v>35</v>
      </c>
      <c r="D13" s="16" t="s">
        <v>106</v>
      </c>
      <c r="E13" s="18"/>
      <c r="F13" s="18" t="s">
        <v>42</v>
      </c>
      <c r="G13" s="16" t="s">
        <v>107</v>
      </c>
      <c r="H13" s="41" t="s">
        <v>49</v>
      </c>
      <c r="I13" s="19">
        <v>16420</v>
      </c>
      <c r="J13" s="18" t="s">
        <v>85</v>
      </c>
      <c r="K13" s="20">
        <v>45322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</row>
    <row r="14" spans="1:2327" s="8" customFormat="1" ht="150" customHeight="1" x14ac:dyDescent="0.25">
      <c r="A14" s="11">
        <v>12</v>
      </c>
      <c r="B14" s="16" t="s">
        <v>221</v>
      </c>
      <c r="C14" s="40" t="s">
        <v>35</v>
      </c>
      <c r="D14" s="16" t="s">
        <v>219</v>
      </c>
      <c r="E14" s="18"/>
      <c r="F14" s="18"/>
      <c r="G14" s="16" t="s">
        <v>220</v>
      </c>
      <c r="H14" s="41" t="s">
        <v>49</v>
      </c>
      <c r="I14" s="19">
        <v>705000</v>
      </c>
      <c r="J14" s="18" t="s">
        <v>85</v>
      </c>
      <c r="K14" s="75">
        <v>45322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</row>
    <row r="15" spans="1:2327" s="8" customFormat="1" ht="150" customHeight="1" x14ac:dyDescent="0.25">
      <c r="A15" s="11">
        <v>13</v>
      </c>
      <c r="B15" s="32" t="s">
        <v>36</v>
      </c>
      <c r="C15" s="37" t="s">
        <v>37</v>
      </c>
      <c r="D15" s="32" t="s">
        <v>86</v>
      </c>
      <c r="E15" s="34"/>
      <c r="F15" s="34" t="s">
        <v>87</v>
      </c>
      <c r="G15" s="32" t="s">
        <v>88</v>
      </c>
      <c r="H15" s="41" t="s">
        <v>49</v>
      </c>
      <c r="I15" s="35">
        <v>10000</v>
      </c>
      <c r="J15" s="34" t="s">
        <v>85</v>
      </c>
      <c r="K15" s="36">
        <v>45323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</row>
    <row r="16" spans="1:2327" s="8" customFormat="1" ht="150" customHeight="1" x14ac:dyDescent="0.25">
      <c r="A16" s="26">
        <v>14</v>
      </c>
      <c r="B16" s="16" t="s">
        <v>134</v>
      </c>
      <c r="C16" s="17" t="s">
        <v>135</v>
      </c>
      <c r="D16" s="16" t="s">
        <v>136</v>
      </c>
      <c r="E16" s="18">
        <v>22969</v>
      </c>
      <c r="F16" s="16" t="s">
        <v>137</v>
      </c>
      <c r="G16" s="16" t="s">
        <v>138</v>
      </c>
      <c r="H16" s="52" t="s">
        <v>49</v>
      </c>
      <c r="I16" s="19">
        <v>18000</v>
      </c>
      <c r="J16" s="18" t="s">
        <v>80</v>
      </c>
      <c r="K16" s="20">
        <v>45323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</row>
    <row r="17" spans="1:467" s="8" customFormat="1" ht="150" customHeight="1" x14ac:dyDescent="0.25">
      <c r="A17" s="11">
        <v>15</v>
      </c>
      <c r="B17" s="32" t="s">
        <v>160</v>
      </c>
      <c r="C17" s="33" t="s">
        <v>35</v>
      </c>
      <c r="D17" s="32" t="s">
        <v>162</v>
      </c>
      <c r="E17" s="34">
        <v>84550155</v>
      </c>
      <c r="F17" s="34">
        <v>100</v>
      </c>
      <c r="G17" s="32" t="s">
        <v>163</v>
      </c>
      <c r="H17" s="57" t="s">
        <v>49</v>
      </c>
      <c r="I17" s="35">
        <v>3000</v>
      </c>
      <c r="J17" s="34" t="s">
        <v>116</v>
      </c>
      <c r="K17" s="36">
        <v>45323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</row>
    <row r="18" spans="1:467" s="8" customFormat="1" ht="150" customHeight="1" x14ac:dyDescent="0.25">
      <c r="A18" s="11">
        <v>16</v>
      </c>
      <c r="B18" s="57" t="s">
        <v>225</v>
      </c>
      <c r="C18" s="56" t="s">
        <v>35</v>
      </c>
      <c r="D18" s="57" t="s">
        <v>54</v>
      </c>
      <c r="E18" s="55">
        <v>3921</v>
      </c>
      <c r="F18" s="57" t="s">
        <v>10</v>
      </c>
      <c r="G18" s="57" t="s">
        <v>29</v>
      </c>
      <c r="H18" s="57" t="s">
        <v>49</v>
      </c>
      <c r="I18" s="58">
        <v>5000</v>
      </c>
      <c r="J18" s="55" t="s">
        <v>12</v>
      </c>
      <c r="K18" s="59">
        <v>45323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</row>
    <row r="19" spans="1:467" s="8" customFormat="1" ht="150" customHeight="1" x14ac:dyDescent="0.25">
      <c r="A19" s="26">
        <v>17</v>
      </c>
      <c r="B19" s="57" t="s">
        <v>225</v>
      </c>
      <c r="C19" s="51" t="s">
        <v>35</v>
      </c>
      <c r="D19" s="52" t="s">
        <v>193</v>
      </c>
      <c r="E19" s="50">
        <v>1015</v>
      </c>
      <c r="F19" s="52">
        <v>1</v>
      </c>
      <c r="G19" s="52" t="s">
        <v>81</v>
      </c>
      <c r="H19" s="52" t="s">
        <v>49</v>
      </c>
      <c r="I19" s="61">
        <v>934699.85</v>
      </c>
      <c r="J19" s="50" t="s">
        <v>12</v>
      </c>
      <c r="K19" s="54">
        <v>45323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</row>
    <row r="20" spans="1:467" s="8" customFormat="1" ht="150" customHeight="1" x14ac:dyDescent="0.25">
      <c r="A20" s="11">
        <v>18</v>
      </c>
      <c r="B20" s="55" t="s">
        <v>13</v>
      </c>
      <c r="C20" s="56" t="s">
        <v>35</v>
      </c>
      <c r="D20" s="57" t="s">
        <v>15</v>
      </c>
      <c r="E20" s="55">
        <v>3008</v>
      </c>
      <c r="F20" s="57" t="s">
        <v>175</v>
      </c>
      <c r="G20" s="57" t="s">
        <v>14</v>
      </c>
      <c r="H20" s="57" t="s">
        <v>49</v>
      </c>
      <c r="I20" s="58">
        <v>10000</v>
      </c>
      <c r="J20" s="55" t="s">
        <v>12</v>
      </c>
      <c r="K20" s="59">
        <v>45332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</row>
    <row r="21" spans="1:467" s="8" customFormat="1" ht="150" customHeight="1" x14ac:dyDescent="0.25">
      <c r="A21" s="11">
        <v>19</v>
      </c>
      <c r="B21" s="55" t="s">
        <v>13</v>
      </c>
      <c r="C21" s="56" t="s">
        <v>35</v>
      </c>
      <c r="D21" s="57" t="s">
        <v>60</v>
      </c>
      <c r="E21" s="55">
        <v>3029</v>
      </c>
      <c r="F21" s="57" t="s">
        <v>10</v>
      </c>
      <c r="G21" s="57" t="s">
        <v>59</v>
      </c>
      <c r="H21" s="57" t="s">
        <v>49</v>
      </c>
      <c r="I21" s="58">
        <v>1000</v>
      </c>
      <c r="J21" s="55" t="s">
        <v>23</v>
      </c>
      <c r="K21" s="59">
        <v>45332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</row>
    <row r="22" spans="1:467" s="8" customFormat="1" ht="150" customHeight="1" x14ac:dyDescent="0.25">
      <c r="A22" s="26">
        <v>20</v>
      </c>
      <c r="B22" s="57" t="s">
        <v>225</v>
      </c>
      <c r="C22" s="51" t="s">
        <v>35</v>
      </c>
      <c r="D22" s="52" t="s">
        <v>51</v>
      </c>
      <c r="E22" s="52">
        <v>101893</v>
      </c>
      <c r="F22" s="52" t="s">
        <v>42</v>
      </c>
      <c r="G22" s="52" t="s">
        <v>44</v>
      </c>
      <c r="H22" s="52" t="s">
        <v>49</v>
      </c>
      <c r="I22" s="53">
        <v>500000</v>
      </c>
      <c r="J22" s="50" t="s">
        <v>41</v>
      </c>
      <c r="K22" s="54">
        <v>45332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</row>
    <row r="23" spans="1:467" s="8" customFormat="1" ht="150" customHeight="1" x14ac:dyDescent="0.25">
      <c r="A23" s="11">
        <v>21</v>
      </c>
      <c r="B23" s="57" t="s">
        <v>225</v>
      </c>
      <c r="C23" s="51" t="s">
        <v>35</v>
      </c>
      <c r="D23" s="50" t="s">
        <v>198</v>
      </c>
      <c r="E23" s="50">
        <v>1015</v>
      </c>
      <c r="F23" s="50">
        <v>1</v>
      </c>
      <c r="G23" s="52" t="s">
        <v>70</v>
      </c>
      <c r="H23" s="52" t="s">
        <v>49</v>
      </c>
      <c r="I23" s="53">
        <v>305207.40000000002</v>
      </c>
      <c r="J23" s="50" t="s">
        <v>9</v>
      </c>
      <c r="K23" s="54">
        <v>45332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</row>
    <row r="24" spans="1:467" s="8" customFormat="1" ht="150" customHeight="1" x14ac:dyDescent="0.25">
      <c r="A24" s="11">
        <v>22</v>
      </c>
      <c r="B24" s="52" t="s">
        <v>178</v>
      </c>
      <c r="C24" s="51" t="s">
        <v>35</v>
      </c>
      <c r="D24" s="52" t="s">
        <v>65</v>
      </c>
      <c r="E24" s="50"/>
      <c r="F24" s="52" t="s">
        <v>10</v>
      </c>
      <c r="G24" s="52" t="s">
        <v>11</v>
      </c>
      <c r="H24" s="41" t="s">
        <v>49</v>
      </c>
      <c r="I24" s="53">
        <v>300000</v>
      </c>
      <c r="J24" s="50" t="s">
        <v>12</v>
      </c>
      <c r="K24" s="54">
        <v>45332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</row>
    <row r="25" spans="1:467" s="8" customFormat="1" ht="150" customHeight="1" x14ac:dyDescent="0.25">
      <c r="A25" s="26">
        <v>23</v>
      </c>
      <c r="B25" s="50" t="s">
        <v>173</v>
      </c>
      <c r="C25" s="40" t="s">
        <v>35</v>
      </c>
      <c r="D25" s="52" t="s">
        <v>56</v>
      </c>
      <c r="E25" s="50">
        <v>4774</v>
      </c>
      <c r="F25" s="52" t="s">
        <v>8</v>
      </c>
      <c r="G25" s="52" t="s">
        <v>20</v>
      </c>
      <c r="H25" s="41" t="s">
        <v>49</v>
      </c>
      <c r="I25" s="53">
        <v>2600</v>
      </c>
      <c r="J25" s="50" t="s">
        <v>9</v>
      </c>
      <c r="K25" s="54">
        <v>45350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</row>
    <row r="26" spans="1:467" s="8" customFormat="1" ht="150" customHeight="1" x14ac:dyDescent="0.25">
      <c r="A26" s="11">
        <v>24</v>
      </c>
      <c r="B26" s="32" t="s">
        <v>208</v>
      </c>
      <c r="C26" s="28" t="s">
        <v>35</v>
      </c>
      <c r="D26" s="32" t="s">
        <v>179</v>
      </c>
      <c r="E26" s="34"/>
      <c r="F26" s="34" t="s">
        <v>115</v>
      </c>
      <c r="G26" s="32" t="s">
        <v>156</v>
      </c>
      <c r="H26" s="41" t="s">
        <v>49</v>
      </c>
      <c r="I26" s="35">
        <v>12000</v>
      </c>
      <c r="J26" s="34" t="s">
        <v>116</v>
      </c>
      <c r="K26" s="36">
        <v>45352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</row>
    <row r="27" spans="1:467" s="8" customFormat="1" ht="150" customHeight="1" x14ac:dyDescent="0.25">
      <c r="A27" s="11">
        <v>25</v>
      </c>
      <c r="B27" s="16" t="s">
        <v>90</v>
      </c>
      <c r="C27" s="40" t="s">
        <v>35</v>
      </c>
      <c r="D27" s="16" t="s">
        <v>91</v>
      </c>
      <c r="E27" s="18"/>
      <c r="F27" s="18">
        <v>12</v>
      </c>
      <c r="G27" s="16" t="s">
        <v>92</v>
      </c>
      <c r="H27" s="41" t="s">
        <v>49</v>
      </c>
      <c r="I27" s="19">
        <f>12*2813</f>
        <v>33756</v>
      </c>
      <c r="J27" s="18" t="s">
        <v>85</v>
      </c>
      <c r="K27" s="20">
        <v>45352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</row>
    <row r="28" spans="1:467" s="8" customFormat="1" ht="150" customHeight="1" x14ac:dyDescent="0.25">
      <c r="A28" s="26">
        <v>26</v>
      </c>
      <c r="B28" s="16" t="s">
        <v>90</v>
      </c>
      <c r="C28" s="40" t="s">
        <v>35</v>
      </c>
      <c r="D28" s="16" t="s">
        <v>93</v>
      </c>
      <c r="E28" s="18"/>
      <c r="F28" s="16">
        <v>12</v>
      </c>
      <c r="G28" s="16" t="s">
        <v>94</v>
      </c>
      <c r="H28" s="41" t="s">
        <v>49</v>
      </c>
      <c r="I28" s="19">
        <f>12*2969.51</f>
        <v>35634.120000000003</v>
      </c>
      <c r="J28" s="18" t="s">
        <v>85</v>
      </c>
      <c r="K28" s="20">
        <v>45352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</row>
    <row r="29" spans="1:467" s="8" customFormat="1" ht="150" customHeight="1" x14ac:dyDescent="0.25">
      <c r="A29" s="11">
        <v>27</v>
      </c>
      <c r="B29" s="16" t="s">
        <v>90</v>
      </c>
      <c r="C29" s="40" t="s">
        <v>35</v>
      </c>
      <c r="D29" s="16" t="s">
        <v>99</v>
      </c>
      <c r="E29" s="18"/>
      <c r="F29" s="18"/>
      <c r="G29" s="16" t="s">
        <v>100</v>
      </c>
      <c r="H29" s="41" t="s">
        <v>49</v>
      </c>
      <c r="I29" s="19">
        <v>23712</v>
      </c>
      <c r="J29" s="18" t="s">
        <v>85</v>
      </c>
      <c r="K29" s="20">
        <v>45352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</row>
    <row r="30" spans="1:467" s="8" customFormat="1" ht="150" customHeight="1" x14ac:dyDescent="0.25">
      <c r="A30" s="11">
        <v>28</v>
      </c>
      <c r="B30" s="16" t="s">
        <v>90</v>
      </c>
      <c r="C30" s="40" t="s">
        <v>35</v>
      </c>
      <c r="D30" s="16" t="s">
        <v>111</v>
      </c>
      <c r="E30" s="18"/>
      <c r="F30" s="18"/>
      <c r="G30" s="16" t="s">
        <v>109</v>
      </c>
      <c r="H30" s="52" t="s">
        <v>49</v>
      </c>
      <c r="I30" s="19">
        <v>300000</v>
      </c>
      <c r="J30" s="18" t="s">
        <v>85</v>
      </c>
      <c r="K30" s="20">
        <v>45352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</row>
    <row r="31" spans="1:467" s="8" customFormat="1" ht="150" customHeight="1" x14ac:dyDescent="0.25">
      <c r="A31" s="26">
        <v>29</v>
      </c>
      <c r="B31" s="16" t="s">
        <v>90</v>
      </c>
      <c r="C31" s="40" t="s">
        <v>35</v>
      </c>
      <c r="D31" s="16" t="s">
        <v>112</v>
      </c>
      <c r="E31" s="18"/>
      <c r="F31" s="18"/>
      <c r="G31" s="16" t="s">
        <v>109</v>
      </c>
      <c r="H31" s="41" t="s">
        <v>49</v>
      </c>
      <c r="I31" s="19">
        <v>25000</v>
      </c>
      <c r="J31" s="18" t="s">
        <v>85</v>
      </c>
      <c r="K31" s="20">
        <v>45352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</row>
    <row r="32" spans="1:467" s="8" customFormat="1" ht="150" customHeight="1" x14ac:dyDescent="0.25">
      <c r="A32" s="11">
        <v>30</v>
      </c>
      <c r="B32" s="16" t="s">
        <v>24</v>
      </c>
      <c r="C32" s="17" t="s">
        <v>35</v>
      </c>
      <c r="D32" s="16" t="s">
        <v>123</v>
      </c>
      <c r="E32" s="18"/>
      <c r="F32" s="18">
        <v>2</v>
      </c>
      <c r="G32" s="16" t="s">
        <v>124</v>
      </c>
      <c r="H32" s="10" t="s">
        <v>49</v>
      </c>
      <c r="I32" s="19">
        <v>10000</v>
      </c>
      <c r="J32" s="18" t="s">
        <v>119</v>
      </c>
      <c r="K32" s="20">
        <v>45352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</row>
    <row r="33" spans="1:467" s="8" customFormat="1" ht="150" customHeight="1" x14ac:dyDescent="0.25">
      <c r="A33" s="11">
        <v>31</v>
      </c>
      <c r="B33" s="16" t="s">
        <v>24</v>
      </c>
      <c r="C33" s="17" t="s">
        <v>35</v>
      </c>
      <c r="D33" s="16" t="s">
        <v>127</v>
      </c>
      <c r="E33" s="18"/>
      <c r="F33" s="18">
        <v>20</v>
      </c>
      <c r="G33" s="16" t="s">
        <v>128</v>
      </c>
      <c r="H33" s="41" t="s">
        <v>49</v>
      </c>
      <c r="I33" s="19">
        <v>5000</v>
      </c>
      <c r="J33" s="18" t="s">
        <v>129</v>
      </c>
      <c r="K33" s="20">
        <v>45352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</row>
    <row r="34" spans="1:467" s="6" customFormat="1" ht="150" customHeight="1" x14ac:dyDescent="0.2">
      <c r="A34" s="26">
        <v>32</v>
      </c>
      <c r="B34" s="27" t="s">
        <v>208</v>
      </c>
      <c r="C34" s="28" t="s">
        <v>35</v>
      </c>
      <c r="D34" s="27" t="s">
        <v>57</v>
      </c>
      <c r="E34" s="29">
        <v>1648080</v>
      </c>
      <c r="F34" s="29">
        <v>4</v>
      </c>
      <c r="G34" s="27" t="s">
        <v>58</v>
      </c>
      <c r="H34" s="41" t="s">
        <v>49</v>
      </c>
      <c r="I34" s="30">
        <v>650000</v>
      </c>
      <c r="J34" s="29" t="s">
        <v>116</v>
      </c>
      <c r="K34" s="31">
        <v>45352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</row>
    <row r="35" spans="1:467" s="6" customFormat="1" ht="150" customHeight="1" x14ac:dyDescent="0.2">
      <c r="A35" s="11">
        <v>33</v>
      </c>
      <c r="B35" s="27" t="s">
        <v>167</v>
      </c>
      <c r="C35" s="28" t="s">
        <v>35</v>
      </c>
      <c r="D35" s="27" t="s">
        <v>169</v>
      </c>
      <c r="E35" s="29">
        <v>5110041</v>
      </c>
      <c r="F35" s="29" t="s">
        <v>115</v>
      </c>
      <c r="G35" s="27" t="s">
        <v>168</v>
      </c>
      <c r="H35" s="45" t="s">
        <v>49</v>
      </c>
      <c r="I35" s="30">
        <v>3000</v>
      </c>
      <c r="J35" s="29" t="s">
        <v>85</v>
      </c>
      <c r="K35" s="31">
        <v>45352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</row>
    <row r="36" spans="1:467" s="6" customFormat="1" ht="150" customHeight="1" x14ac:dyDescent="0.2">
      <c r="A36" s="11">
        <v>34</v>
      </c>
      <c r="B36" s="27" t="s">
        <v>167</v>
      </c>
      <c r="C36" s="28" t="s">
        <v>35</v>
      </c>
      <c r="D36" s="27" t="s">
        <v>170</v>
      </c>
      <c r="E36" s="29">
        <v>5110041</v>
      </c>
      <c r="F36" s="29" t="s">
        <v>115</v>
      </c>
      <c r="G36" s="27" t="s">
        <v>168</v>
      </c>
      <c r="H36" s="45" t="s">
        <v>49</v>
      </c>
      <c r="I36" s="30">
        <v>245000</v>
      </c>
      <c r="J36" s="29" t="s">
        <v>85</v>
      </c>
      <c r="K36" s="31">
        <v>45352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</row>
    <row r="37" spans="1:467" s="6" customFormat="1" ht="150" customHeight="1" x14ac:dyDescent="0.2">
      <c r="A37" s="26">
        <v>35</v>
      </c>
      <c r="B37" s="16" t="s">
        <v>204</v>
      </c>
      <c r="C37" s="12" t="s">
        <v>172</v>
      </c>
      <c r="D37" s="10" t="s">
        <v>205</v>
      </c>
      <c r="E37" s="13"/>
      <c r="F37" s="10" t="s">
        <v>10</v>
      </c>
      <c r="G37" s="10" t="s">
        <v>203</v>
      </c>
      <c r="H37" s="41" t="s">
        <v>49</v>
      </c>
      <c r="I37" s="21">
        <v>30000</v>
      </c>
      <c r="J37" s="13" t="s">
        <v>12</v>
      </c>
      <c r="K37" s="15">
        <v>45352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</row>
    <row r="38" spans="1:467" s="6" customFormat="1" ht="150" customHeight="1" x14ac:dyDescent="0.2">
      <c r="A38" s="11">
        <v>36</v>
      </c>
      <c r="B38" s="39" t="s">
        <v>173</v>
      </c>
      <c r="C38" s="40" t="s">
        <v>35</v>
      </c>
      <c r="D38" s="41" t="s">
        <v>176</v>
      </c>
      <c r="E38" s="42" t="s">
        <v>19</v>
      </c>
      <c r="F38" s="41" t="s">
        <v>8</v>
      </c>
      <c r="G38" s="41" t="s">
        <v>18</v>
      </c>
      <c r="H38" s="41" t="s">
        <v>49</v>
      </c>
      <c r="I38" s="43">
        <v>3939910.2136499998</v>
      </c>
      <c r="J38" s="39" t="s">
        <v>9</v>
      </c>
      <c r="K38" s="44">
        <v>45353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</row>
    <row r="39" spans="1:467" s="6" customFormat="1" ht="150" customHeight="1" x14ac:dyDescent="0.2">
      <c r="A39" s="11">
        <v>37</v>
      </c>
      <c r="B39" s="45" t="s">
        <v>177</v>
      </c>
      <c r="C39" s="46" t="s">
        <v>35</v>
      </c>
      <c r="D39" s="45" t="s">
        <v>21</v>
      </c>
      <c r="E39" s="47">
        <v>19925</v>
      </c>
      <c r="F39" s="45" t="s">
        <v>10</v>
      </c>
      <c r="G39" s="45" t="s">
        <v>22</v>
      </c>
      <c r="H39" s="45" t="s">
        <v>49</v>
      </c>
      <c r="I39" s="48">
        <v>5000</v>
      </c>
      <c r="J39" s="47" t="s">
        <v>23</v>
      </c>
      <c r="K39" s="49">
        <v>45361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</row>
    <row r="40" spans="1:467" s="6" customFormat="1" ht="150" customHeight="1" x14ac:dyDescent="0.2">
      <c r="A40" s="26">
        <v>38</v>
      </c>
      <c r="B40" s="45" t="s">
        <v>225</v>
      </c>
      <c r="C40" s="40" t="s">
        <v>35</v>
      </c>
      <c r="D40" s="41" t="s">
        <v>194</v>
      </c>
      <c r="E40" s="39">
        <v>1015</v>
      </c>
      <c r="F40" s="41" t="s">
        <v>16</v>
      </c>
      <c r="G40" s="41" t="s">
        <v>52</v>
      </c>
      <c r="H40" s="41" t="s">
        <v>49</v>
      </c>
      <c r="I40" s="43">
        <v>300000</v>
      </c>
      <c r="J40" s="39" t="s">
        <v>41</v>
      </c>
      <c r="K40" s="44">
        <v>45361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</row>
    <row r="41" spans="1:467" s="6" customFormat="1" ht="150" customHeight="1" x14ac:dyDescent="0.2">
      <c r="A41" s="11">
        <v>39</v>
      </c>
      <c r="B41" s="10" t="s">
        <v>90</v>
      </c>
      <c r="C41" s="40" t="s">
        <v>35</v>
      </c>
      <c r="D41" s="10" t="s">
        <v>95</v>
      </c>
      <c r="E41" s="13"/>
      <c r="F41" s="13">
        <v>12</v>
      </c>
      <c r="G41" s="10" t="s">
        <v>96</v>
      </c>
      <c r="H41" s="41" t="s">
        <v>49</v>
      </c>
      <c r="I41" s="14">
        <f>12*6068.76</f>
        <v>72825.119999999995</v>
      </c>
      <c r="J41" s="13" t="s">
        <v>85</v>
      </c>
      <c r="K41" s="15">
        <v>45376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</row>
    <row r="42" spans="1:467" s="6" customFormat="1" ht="150" customHeight="1" x14ac:dyDescent="0.2">
      <c r="A42" s="11">
        <v>40</v>
      </c>
      <c r="B42" s="27" t="s">
        <v>164</v>
      </c>
      <c r="C42" s="28" t="s">
        <v>35</v>
      </c>
      <c r="D42" s="27" t="s">
        <v>165</v>
      </c>
      <c r="E42" s="29">
        <v>1903640</v>
      </c>
      <c r="F42" s="29">
        <v>3</v>
      </c>
      <c r="G42" s="27" t="s">
        <v>166</v>
      </c>
      <c r="H42" s="45" t="s">
        <v>49</v>
      </c>
      <c r="I42" s="30">
        <v>18000</v>
      </c>
      <c r="J42" s="29" t="s">
        <v>116</v>
      </c>
      <c r="K42" s="31">
        <v>45383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</row>
    <row r="43" spans="1:467" s="6" customFormat="1" ht="150" customHeight="1" x14ac:dyDescent="0.2">
      <c r="A43" s="26">
        <v>41</v>
      </c>
      <c r="B43" s="27" t="s">
        <v>167</v>
      </c>
      <c r="C43" s="28" t="s">
        <v>35</v>
      </c>
      <c r="D43" s="27" t="s">
        <v>209</v>
      </c>
      <c r="E43" s="29"/>
      <c r="F43" s="29">
        <v>20</v>
      </c>
      <c r="G43" s="27" t="s">
        <v>168</v>
      </c>
      <c r="H43" s="45" t="s">
        <v>49</v>
      </c>
      <c r="I43" s="30">
        <v>20000</v>
      </c>
      <c r="J43" s="29" t="s">
        <v>141</v>
      </c>
      <c r="K43" s="31">
        <v>45383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</row>
    <row r="44" spans="1:467" s="6" customFormat="1" ht="150" customHeight="1" x14ac:dyDescent="0.2">
      <c r="A44" s="11">
        <v>42</v>
      </c>
      <c r="B44" s="39" t="s">
        <v>173</v>
      </c>
      <c r="C44" s="40" t="s">
        <v>35</v>
      </c>
      <c r="D44" s="41" t="s">
        <v>196</v>
      </c>
      <c r="E44" s="42"/>
      <c r="F44" s="41" t="s">
        <v>8</v>
      </c>
      <c r="G44" s="41" t="s">
        <v>192</v>
      </c>
      <c r="H44" s="41" t="s">
        <v>49</v>
      </c>
      <c r="I44" s="43">
        <v>70000</v>
      </c>
      <c r="J44" s="39" t="s">
        <v>9</v>
      </c>
      <c r="K44" s="44">
        <v>45393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</row>
    <row r="45" spans="1:467" s="6" customFormat="1" ht="150" customHeight="1" x14ac:dyDescent="0.2">
      <c r="A45" s="11">
        <v>43</v>
      </c>
      <c r="B45" s="10" t="s">
        <v>90</v>
      </c>
      <c r="C45" s="40" t="s">
        <v>35</v>
      </c>
      <c r="D45" s="10" t="s">
        <v>217</v>
      </c>
      <c r="E45" s="13"/>
      <c r="F45" s="13"/>
      <c r="G45" s="10" t="s">
        <v>218</v>
      </c>
      <c r="H45" s="41" t="s">
        <v>49</v>
      </c>
      <c r="I45" s="14">
        <v>50000</v>
      </c>
      <c r="J45" s="13" t="s">
        <v>85</v>
      </c>
      <c r="K45" s="60">
        <v>45412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</row>
    <row r="46" spans="1:467" s="6" customFormat="1" ht="150" customHeight="1" x14ac:dyDescent="0.2">
      <c r="A46" s="26">
        <v>44</v>
      </c>
      <c r="B46" s="10" t="s">
        <v>90</v>
      </c>
      <c r="C46" s="12" t="s">
        <v>224</v>
      </c>
      <c r="D46" s="10" t="s">
        <v>222</v>
      </c>
      <c r="E46" s="13"/>
      <c r="F46" s="13"/>
      <c r="G46" s="10" t="s">
        <v>223</v>
      </c>
      <c r="H46" s="41" t="s">
        <v>49</v>
      </c>
      <c r="I46" s="14">
        <v>50000</v>
      </c>
      <c r="J46" s="13" t="s">
        <v>85</v>
      </c>
      <c r="K46" s="60">
        <v>45412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</row>
    <row r="47" spans="1:467" s="6" customFormat="1" ht="150" customHeight="1" x14ac:dyDescent="0.2">
      <c r="A47" s="11">
        <v>45</v>
      </c>
      <c r="B47" s="16" t="s">
        <v>142</v>
      </c>
      <c r="C47" s="12" t="s">
        <v>143</v>
      </c>
      <c r="D47" s="10" t="s">
        <v>144</v>
      </c>
      <c r="E47" s="13">
        <v>66923</v>
      </c>
      <c r="F47" s="13" t="s">
        <v>145</v>
      </c>
      <c r="G47" s="10" t="s">
        <v>146</v>
      </c>
      <c r="H47" s="41" t="s">
        <v>49</v>
      </c>
      <c r="I47" s="14">
        <v>720632.02</v>
      </c>
      <c r="J47" s="13" t="s">
        <v>85</v>
      </c>
      <c r="K47" s="15">
        <v>45413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</row>
    <row r="48" spans="1:467" s="6" customFormat="1" ht="150" customHeight="1" x14ac:dyDescent="0.2">
      <c r="A48" s="11">
        <v>46</v>
      </c>
      <c r="B48" s="27" t="s">
        <v>208</v>
      </c>
      <c r="C48" s="28" t="s">
        <v>35</v>
      </c>
      <c r="D48" s="27" t="s">
        <v>199</v>
      </c>
      <c r="E48" s="29">
        <v>25593</v>
      </c>
      <c r="F48" s="29" t="s">
        <v>115</v>
      </c>
      <c r="G48" s="27" t="s">
        <v>200</v>
      </c>
      <c r="H48" s="41" t="s">
        <v>49</v>
      </c>
      <c r="I48" s="30">
        <v>75000</v>
      </c>
      <c r="J48" s="29" t="s">
        <v>116</v>
      </c>
      <c r="K48" s="31">
        <v>45413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</row>
    <row r="49" spans="1:467" s="6" customFormat="1" ht="150" customHeight="1" x14ac:dyDescent="0.2">
      <c r="A49" s="26">
        <v>47</v>
      </c>
      <c r="B49" s="27" t="s">
        <v>208</v>
      </c>
      <c r="C49" s="28" t="s">
        <v>35</v>
      </c>
      <c r="D49" s="27" t="s">
        <v>180</v>
      </c>
      <c r="E49" s="29">
        <v>14486</v>
      </c>
      <c r="F49" s="29" t="s">
        <v>87</v>
      </c>
      <c r="G49" s="27" t="s">
        <v>157</v>
      </c>
      <c r="H49" s="41" t="s">
        <v>49</v>
      </c>
      <c r="I49" s="30">
        <v>15000</v>
      </c>
      <c r="J49" s="29" t="s">
        <v>116</v>
      </c>
      <c r="K49" s="31">
        <v>45413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</row>
    <row r="50" spans="1:467" s="6" customFormat="1" ht="150" customHeight="1" x14ac:dyDescent="0.2">
      <c r="A50" s="11">
        <v>48</v>
      </c>
      <c r="B50" s="27" t="s">
        <v>167</v>
      </c>
      <c r="C50" s="28" t="s">
        <v>35</v>
      </c>
      <c r="D50" s="27" t="s">
        <v>211</v>
      </c>
      <c r="E50" s="29">
        <v>36150053</v>
      </c>
      <c r="F50" s="29">
        <v>1</v>
      </c>
      <c r="G50" s="27" t="s">
        <v>168</v>
      </c>
      <c r="H50" s="45" t="s">
        <v>49</v>
      </c>
      <c r="I50" s="30">
        <v>300</v>
      </c>
      <c r="J50" s="29" t="s">
        <v>85</v>
      </c>
      <c r="K50" s="31">
        <v>45413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</row>
    <row r="51" spans="1:467" s="6" customFormat="1" ht="150" customHeight="1" x14ac:dyDescent="0.2">
      <c r="A51" s="11">
        <v>49</v>
      </c>
      <c r="B51" s="27" t="s">
        <v>167</v>
      </c>
      <c r="C51" s="28" t="s">
        <v>35</v>
      </c>
      <c r="D51" s="27" t="s">
        <v>210</v>
      </c>
      <c r="E51" s="29">
        <v>70350337</v>
      </c>
      <c r="F51" s="29">
        <v>1</v>
      </c>
      <c r="G51" s="27" t="s">
        <v>168</v>
      </c>
      <c r="H51" s="45" t="s">
        <v>49</v>
      </c>
      <c r="I51" s="30">
        <v>3000</v>
      </c>
      <c r="J51" s="29" t="s">
        <v>85</v>
      </c>
      <c r="K51" s="31">
        <v>45413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</row>
    <row r="52" spans="1:467" s="6" customFormat="1" ht="150" customHeight="1" x14ac:dyDescent="0.2">
      <c r="A52" s="26">
        <v>50</v>
      </c>
      <c r="B52" s="45" t="s">
        <v>225</v>
      </c>
      <c r="C52" s="46" t="s">
        <v>35</v>
      </c>
      <c r="D52" s="45" t="s">
        <v>50</v>
      </c>
      <c r="E52" s="47">
        <v>3922</v>
      </c>
      <c r="F52" s="45">
        <v>1</v>
      </c>
      <c r="G52" s="45" t="s">
        <v>45</v>
      </c>
      <c r="H52" s="45" t="s">
        <v>49</v>
      </c>
      <c r="I52" s="48">
        <v>50000</v>
      </c>
      <c r="J52" s="47" t="s">
        <v>41</v>
      </c>
      <c r="K52" s="49">
        <v>45422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</row>
    <row r="53" spans="1:467" s="6" customFormat="1" ht="150" customHeight="1" x14ac:dyDescent="0.2">
      <c r="A53" s="11">
        <v>51</v>
      </c>
      <c r="B53" s="47" t="s">
        <v>13</v>
      </c>
      <c r="C53" s="46" t="s">
        <v>35</v>
      </c>
      <c r="D53" s="45" t="s">
        <v>82</v>
      </c>
      <c r="E53" s="47">
        <v>3005</v>
      </c>
      <c r="F53" s="45" t="s">
        <v>10</v>
      </c>
      <c r="G53" s="45" t="s">
        <v>61</v>
      </c>
      <c r="H53" s="45" t="s">
        <v>49</v>
      </c>
      <c r="I53" s="48">
        <v>20000</v>
      </c>
      <c r="J53" s="47" t="s">
        <v>12</v>
      </c>
      <c r="K53" s="49">
        <v>45422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</row>
    <row r="54" spans="1:467" s="6" customFormat="1" ht="150" customHeight="1" x14ac:dyDescent="0.2">
      <c r="A54" s="11">
        <v>52</v>
      </c>
      <c r="B54" s="10" t="s">
        <v>90</v>
      </c>
      <c r="C54" s="40" t="s">
        <v>35</v>
      </c>
      <c r="D54" s="10" t="s">
        <v>215</v>
      </c>
      <c r="E54" s="13"/>
      <c r="F54" s="13" t="s">
        <v>42</v>
      </c>
      <c r="G54" s="10" t="s">
        <v>105</v>
      </c>
      <c r="H54" s="41" t="s">
        <v>49</v>
      </c>
      <c r="I54" s="14">
        <v>7740</v>
      </c>
      <c r="J54" s="13" t="s">
        <v>85</v>
      </c>
      <c r="K54" s="15">
        <v>45444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</row>
    <row r="55" spans="1:467" s="8" customFormat="1" ht="150" customHeight="1" x14ac:dyDescent="0.25">
      <c r="A55" s="26">
        <v>53</v>
      </c>
      <c r="B55" s="16" t="s">
        <v>90</v>
      </c>
      <c r="C55" s="40" t="s">
        <v>35</v>
      </c>
      <c r="D55" s="16" t="s">
        <v>216</v>
      </c>
      <c r="E55" s="18"/>
      <c r="F55" s="18" t="s">
        <v>42</v>
      </c>
      <c r="G55" s="16" t="s">
        <v>105</v>
      </c>
      <c r="H55" s="52" t="s">
        <v>49</v>
      </c>
      <c r="I55" s="19">
        <v>7400.04</v>
      </c>
      <c r="J55" s="18" t="s">
        <v>85</v>
      </c>
      <c r="K55" s="20">
        <v>45444</v>
      </c>
      <c r="L55" s="7"/>
    </row>
    <row r="56" spans="1:467" s="8" customFormat="1" ht="150" customHeight="1" x14ac:dyDescent="0.25">
      <c r="A56" s="11">
        <v>54</v>
      </c>
      <c r="B56" s="16" t="s">
        <v>90</v>
      </c>
      <c r="C56" s="40" t="s">
        <v>35</v>
      </c>
      <c r="D56" s="16" t="s">
        <v>113</v>
      </c>
      <c r="E56" s="18"/>
      <c r="F56" s="18"/>
      <c r="G56" s="16" t="s">
        <v>109</v>
      </c>
      <c r="H56" s="52" t="s">
        <v>49</v>
      </c>
      <c r="I56" s="19">
        <v>300000</v>
      </c>
      <c r="J56" s="18" t="s">
        <v>80</v>
      </c>
      <c r="K56" s="20">
        <v>45444</v>
      </c>
      <c r="L56" s="7"/>
    </row>
    <row r="57" spans="1:467" s="8" customFormat="1" ht="150" customHeight="1" x14ac:dyDescent="0.25">
      <c r="A57" s="11">
        <v>55</v>
      </c>
      <c r="B57" s="16" t="s">
        <v>90</v>
      </c>
      <c r="C57" s="40" t="s">
        <v>35</v>
      </c>
      <c r="D57" s="16" t="s">
        <v>114</v>
      </c>
      <c r="E57" s="18"/>
      <c r="F57" s="18"/>
      <c r="G57" s="16" t="s">
        <v>109</v>
      </c>
      <c r="H57" s="52" t="s">
        <v>49</v>
      </c>
      <c r="I57" s="19">
        <v>100000</v>
      </c>
      <c r="J57" s="18" t="s">
        <v>85</v>
      </c>
      <c r="K57" s="20">
        <v>45444</v>
      </c>
      <c r="L57" s="7"/>
    </row>
    <row r="58" spans="1:467" s="4" customFormat="1" ht="150" customHeight="1" x14ac:dyDescent="0.25">
      <c r="A58" s="26">
        <v>56</v>
      </c>
      <c r="B58" s="10" t="s">
        <v>142</v>
      </c>
      <c r="C58" s="12" t="s">
        <v>143</v>
      </c>
      <c r="D58" s="10" t="s">
        <v>147</v>
      </c>
      <c r="E58" s="13">
        <v>1447580</v>
      </c>
      <c r="F58" s="13">
        <v>100</v>
      </c>
      <c r="G58" s="10" t="s">
        <v>148</v>
      </c>
      <c r="H58" s="41" t="s">
        <v>49</v>
      </c>
      <c r="I58" s="14">
        <v>289.98</v>
      </c>
      <c r="J58" s="13" t="s">
        <v>80</v>
      </c>
      <c r="K58" s="15">
        <v>45444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</row>
    <row r="59" spans="1:467" s="4" customFormat="1" ht="150" customHeight="1" x14ac:dyDescent="0.25">
      <c r="A59" s="11">
        <v>57</v>
      </c>
      <c r="B59" s="27" t="s">
        <v>142</v>
      </c>
      <c r="C59" s="28" t="s">
        <v>143</v>
      </c>
      <c r="D59" s="27" t="s">
        <v>149</v>
      </c>
      <c r="E59" s="29">
        <v>5843</v>
      </c>
      <c r="F59" s="29">
        <v>100</v>
      </c>
      <c r="G59" s="27" t="s">
        <v>150</v>
      </c>
      <c r="H59" s="41" t="s">
        <v>49</v>
      </c>
      <c r="I59" s="30">
        <v>1680</v>
      </c>
      <c r="J59" s="29" t="s">
        <v>80</v>
      </c>
      <c r="K59" s="31">
        <v>45444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</row>
    <row r="60" spans="1:467" s="4" customFormat="1" ht="150" customHeight="1" x14ac:dyDescent="0.25">
      <c r="A60" s="11">
        <v>58</v>
      </c>
      <c r="B60" s="10" t="s">
        <v>225</v>
      </c>
      <c r="C60" s="28" t="s">
        <v>35</v>
      </c>
      <c r="D60" s="10" t="s">
        <v>227</v>
      </c>
      <c r="E60" s="13">
        <v>1015</v>
      </c>
      <c r="F60" s="13">
        <v>1</v>
      </c>
      <c r="G60" s="41" t="s">
        <v>81</v>
      </c>
      <c r="H60" s="45" t="s">
        <v>49</v>
      </c>
      <c r="I60" s="21">
        <v>300000</v>
      </c>
      <c r="J60" s="13" t="s">
        <v>12</v>
      </c>
      <c r="K60" s="15">
        <v>45444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</row>
    <row r="61" spans="1:467" s="4" customFormat="1" ht="150" customHeight="1" x14ac:dyDescent="0.25">
      <c r="A61" s="26">
        <v>59</v>
      </c>
      <c r="B61" s="71" t="s">
        <v>173</v>
      </c>
      <c r="C61" s="72" t="s">
        <v>35</v>
      </c>
      <c r="D61" s="73" t="s">
        <v>197</v>
      </c>
      <c r="E61" s="71">
        <v>68080</v>
      </c>
      <c r="F61" s="73" t="s">
        <v>8</v>
      </c>
      <c r="G61" s="73" t="s">
        <v>27</v>
      </c>
      <c r="H61" s="73" t="s">
        <v>49</v>
      </c>
      <c r="I61" s="74">
        <v>320628</v>
      </c>
      <c r="J61" s="71" t="s">
        <v>9</v>
      </c>
      <c r="K61" s="76">
        <v>45447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</row>
    <row r="62" spans="1:467" s="4" customFormat="1" ht="150" customHeight="1" x14ac:dyDescent="0.25">
      <c r="A62" s="11">
        <v>60</v>
      </c>
      <c r="B62" s="47" t="s">
        <v>13</v>
      </c>
      <c r="C62" s="46" t="s">
        <v>35</v>
      </c>
      <c r="D62" s="45" t="s">
        <v>53</v>
      </c>
      <c r="E62" s="47">
        <v>3003</v>
      </c>
      <c r="F62" s="45" t="s">
        <v>10</v>
      </c>
      <c r="G62" s="45" t="s">
        <v>62</v>
      </c>
      <c r="H62" s="45" t="s">
        <v>49</v>
      </c>
      <c r="I62" s="48">
        <v>1000</v>
      </c>
      <c r="J62" s="47" t="s">
        <v>23</v>
      </c>
      <c r="K62" s="49">
        <v>45453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</row>
    <row r="63" spans="1:467" s="4" customFormat="1" ht="150" customHeight="1" x14ac:dyDescent="0.25">
      <c r="A63" s="11">
        <v>61</v>
      </c>
      <c r="B63" s="45" t="s">
        <v>225</v>
      </c>
      <c r="C63" s="46" t="s">
        <v>35</v>
      </c>
      <c r="D63" s="45" t="s">
        <v>195</v>
      </c>
      <c r="E63" s="47"/>
      <c r="F63" s="47">
        <v>1</v>
      </c>
      <c r="G63" s="45" t="s">
        <v>78</v>
      </c>
      <c r="H63" s="45" t="s">
        <v>49</v>
      </c>
      <c r="I63" s="48">
        <v>150000</v>
      </c>
      <c r="J63" s="47" t="s">
        <v>12</v>
      </c>
      <c r="K63" s="49">
        <v>45473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</row>
    <row r="64" spans="1:467" s="4" customFormat="1" ht="150" customHeight="1" x14ac:dyDescent="0.25">
      <c r="A64" s="26">
        <v>62</v>
      </c>
      <c r="B64" s="45" t="s">
        <v>181</v>
      </c>
      <c r="C64" s="46" t="s">
        <v>35</v>
      </c>
      <c r="D64" s="45" t="s">
        <v>66</v>
      </c>
      <c r="E64" s="47"/>
      <c r="F64" s="47">
        <v>1</v>
      </c>
      <c r="G64" s="45" t="s">
        <v>77</v>
      </c>
      <c r="H64" s="45" t="s">
        <v>49</v>
      </c>
      <c r="I64" s="48">
        <v>150000</v>
      </c>
      <c r="J64" s="47" t="s">
        <v>12</v>
      </c>
      <c r="K64" s="49">
        <v>45473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</row>
    <row r="65" spans="1:467" s="4" customFormat="1" ht="150" customHeight="1" x14ac:dyDescent="0.25">
      <c r="A65" s="11">
        <v>63</v>
      </c>
      <c r="B65" s="27" t="s">
        <v>208</v>
      </c>
      <c r="C65" s="28" t="s">
        <v>35</v>
      </c>
      <c r="D65" s="27" t="s">
        <v>153</v>
      </c>
      <c r="E65" s="29">
        <v>4804</v>
      </c>
      <c r="F65" s="29" t="s">
        <v>154</v>
      </c>
      <c r="G65" s="27" t="s">
        <v>155</v>
      </c>
      <c r="H65" s="41" t="s">
        <v>49</v>
      </c>
      <c r="I65" s="30">
        <v>40000</v>
      </c>
      <c r="J65" s="29" t="s">
        <v>116</v>
      </c>
      <c r="K65" s="31">
        <v>45474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</row>
    <row r="66" spans="1:467" s="4" customFormat="1" ht="150" customHeight="1" x14ac:dyDescent="0.25">
      <c r="A66" s="11">
        <v>64</v>
      </c>
      <c r="B66" s="10" t="s">
        <v>24</v>
      </c>
      <c r="C66" s="12" t="s">
        <v>35</v>
      </c>
      <c r="D66" s="10" t="s">
        <v>25</v>
      </c>
      <c r="E66" s="13"/>
      <c r="F66" s="10" t="s">
        <v>68</v>
      </c>
      <c r="G66" s="10" t="s">
        <v>63</v>
      </c>
      <c r="H66" s="10" t="s">
        <v>49</v>
      </c>
      <c r="I66" s="14">
        <v>15000</v>
      </c>
      <c r="J66" s="13" t="s">
        <v>116</v>
      </c>
      <c r="K66" s="15">
        <v>45503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</row>
    <row r="67" spans="1:467" s="4" customFormat="1" ht="150" customHeight="1" x14ac:dyDescent="0.25">
      <c r="A67" s="26">
        <v>65</v>
      </c>
      <c r="B67" s="10" t="s">
        <v>24</v>
      </c>
      <c r="C67" s="12" t="s">
        <v>35</v>
      </c>
      <c r="D67" s="10" t="s">
        <v>120</v>
      </c>
      <c r="E67" s="13"/>
      <c r="F67" s="10" t="s">
        <v>121</v>
      </c>
      <c r="G67" s="10" t="s">
        <v>122</v>
      </c>
      <c r="H67" s="10" t="s">
        <v>49</v>
      </c>
      <c r="I67" s="14">
        <v>4000</v>
      </c>
      <c r="J67" s="13" t="s">
        <v>119</v>
      </c>
      <c r="K67" s="15">
        <v>45503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</row>
    <row r="68" spans="1:467" s="4" customFormat="1" ht="150" customHeight="1" x14ac:dyDescent="0.25">
      <c r="A68" s="11">
        <v>66</v>
      </c>
      <c r="B68" s="27" t="s">
        <v>36</v>
      </c>
      <c r="C68" s="38" t="s">
        <v>37</v>
      </c>
      <c r="D68" s="27" t="s">
        <v>38</v>
      </c>
      <c r="E68" s="29"/>
      <c r="F68" s="27" t="s">
        <v>83</v>
      </c>
      <c r="G68" s="27" t="s">
        <v>84</v>
      </c>
      <c r="H68" s="41" t="s">
        <v>49</v>
      </c>
      <c r="I68" s="30">
        <v>1600</v>
      </c>
      <c r="J68" s="29" t="s">
        <v>85</v>
      </c>
      <c r="K68" s="31">
        <v>45505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</row>
    <row r="69" spans="1:467" s="3" customFormat="1" ht="150" customHeight="1" x14ac:dyDescent="0.25">
      <c r="A69" s="11">
        <v>67</v>
      </c>
      <c r="B69" s="10" t="s">
        <v>90</v>
      </c>
      <c r="C69" s="40" t="s">
        <v>35</v>
      </c>
      <c r="D69" s="10" t="s">
        <v>103</v>
      </c>
      <c r="E69" s="13"/>
      <c r="F69" s="13"/>
      <c r="G69" s="10" t="s">
        <v>104</v>
      </c>
      <c r="H69" s="41" t="s">
        <v>49</v>
      </c>
      <c r="I69" s="14">
        <v>148000</v>
      </c>
      <c r="J69" s="13" t="s">
        <v>85</v>
      </c>
      <c r="K69" s="15">
        <v>45505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</row>
    <row r="70" spans="1:467" s="2" customFormat="1" ht="150" customHeight="1" x14ac:dyDescent="0.25">
      <c r="A70" s="26">
        <v>68</v>
      </c>
      <c r="B70" s="10" t="s">
        <v>90</v>
      </c>
      <c r="C70" s="40" t="s">
        <v>35</v>
      </c>
      <c r="D70" s="10" t="s">
        <v>108</v>
      </c>
      <c r="E70" s="13"/>
      <c r="F70" s="13"/>
      <c r="G70" s="10" t="s">
        <v>109</v>
      </c>
      <c r="H70" s="41" t="s">
        <v>49</v>
      </c>
      <c r="I70" s="14">
        <v>8821.56</v>
      </c>
      <c r="J70" s="13" t="s">
        <v>85</v>
      </c>
      <c r="K70" s="15">
        <v>45505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</row>
    <row r="71" spans="1:467" s="2" customFormat="1" ht="150" customHeight="1" x14ac:dyDescent="0.25">
      <c r="A71" s="11">
        <v>69</v>
      </c>
      <c r="B71" s="10" t="s">
        <v>134</v>
      </c>
      <c r="C71" s="12" t="s">
        <v>135</v>
      </c>
      <c r="D71" s="10" t="s">
        <v>139</v>
      </c>
      <c r="E71" s="13">
        <v>120669</v>
      </c>
      <c r="F71" s="10" t="s">
        <v>206</v>
      </c>
      <c r="G71" s="10" t="s">
        <v>140</v>
      </c>
      <c r="H71" s="41" t="s">
        <v>49</v>
      </c>
      <c r="I71" s="14">
        <v>1500</v>
      </c>
      <c r="J71" s="13" t="s">
        <v>141</v>
      </c>
      <c r="K71" s="15">
        <v>45505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</row>
    <row r="72" spans="1:467" s="2" customFormat="1" ht="150" customHeight="1" x14ac:dyDescent="0.25">
      <c r="A72" s="11">
        <v>70</v>
      </c>
      <c r="B72" s="27" t="s">
        <v>208</v>
      </c>
      <c r="C72" s="28" t="s">
        <v>35</v>
      </c>
      <c r="D72" s="27" t="s">
        <v>182</v>
      </c>
      <c r="E72" s="29">
        <v>14486</v>
      </c>
      <c r="F72" s="29" t="s">
        <v>87</v>
      </c>
      <c r="G72" s="27" t="s">
        <v>152</v>
      </c>
      <c r="H72" s="41" t="s">
        <v>49</v>
      </c>
      <c r="I72" s="30">
        <v>80000</v>
      </c>
      <c r="J72" s="29" t="s">
        <v>116</v>
      </c>
      <c r="K72" s="31">
        <v>45505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</row>
    <row r="73" spans="1:467" s="2" customFormat="1" ht="150" customHeight="1" x14ac:dyDescent="0.25">
      <c r="A73" s="26">
        <v>71</v>
      </c>
      <c r="B73" s="27" t="s">
        <v>208</v>
      </c>
      <c r="C73" s="28" t="s">
        <v>35</v>
      </c>
      <c r="D73" s="27" t="s">
        <v>201</v>
      </c>
      <c r="E73" s="29">
        <v>23132</v>
      </c>
      <c r="F73" s="29" t="s">
        <v>115</v>
      </c>
      <c r="G73" s="27" t="s">
        <v>71</v>
      </c>
      <c r="H73" s="41" t="s">
        <v>49</v>
      </c>
      <c r="I73" s="30">
        <v>20000</v>
      </c>
      <c r="J73" s="29" t="s">
        <v>116</v>
      </c>
      <c r="K73" s="31">
        <v>45505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</row>
    <row r="74" spans="1:467" s="2" customFormat="1" ht="150" customHeight="1" x14ac:dyDescent="0.25">
      <c r="A74" s="11">
        <v>72</v>
      </c>
      <c r="B74" s="27" t="s">
        <v>160</v>
      </c>
      <c r="C74" s="28" t="s">
        <v>35</v>
      </c>
      <c r="D74" s="27" t="s">
        <v>212</v>
      </c>
      <c r="E74" s="29">
        <v>8020256</v>
      </c>
      <c r="F74" s="29" t="s">
        <v>87</v>
      </c>
      <c r="G74" s="27" t="s">
        <v>161</v>
      </c>
      <c r="H74" s="45" t="s">
        <v>49</v>
      </c>
      <c r="I74" s="30">
        <v>80000</v>
      </c>
      <c r="J74" s="29" t="s">
        <v>116</v>
      </c>
      <c r="K74" s="31">
        <v>45505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</row>
    <row r="75" spans="1:467" s="2" customFormat="1" ht="150" customHeight="1" x14ac:dyDescent="0.25">
      <c r="A75" s="11">
        <v>73</v>
      </c>
      <c r="B75" s="62" t="s">
        <v>191</v>
      </c>
      <c r="C75" s="63" t="s">
        <v>69</v>
      </c>
      <c r="D75" s="62" t="s">
        <v>74</v>
      </c>
      <c r="E75" s="64">
        <v>4002</v>
      </c>
      <c r="F75" s="64" t="s">
        <v>42</v>
      </c>
      <c r="G75" s="62" t="s">
        <v>73</v>
      </c>
      <c r="H75" s="62" t="s">
        <v>49</v>
      </c>
      <c r="I75" s="65">
        <v>15000</v>
      </c>
      <c r="J75" s="64" t="s">
        <v>41</v>
      </c>
      <c r="K75" s="66">
        <v>45514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</row>
    <row r="76" spans="1:467" s="2" customFormat="1" ht="150" customHeight="1" x14ac:dyDescent="0.25">
      <c r="A76" s="26">
        <v>74</v>
      </c>
      <c r="B76" s="39" t="s">
        <v>188</v>
      </c>
      <c r="C76" s="40" t="s">
        <v>35</v>
      </c>
      <c r="D76" s="41" t="s">
        <v>189</v>
      </c>
      <c r="E76" s="39"/>
      <c r="F76" s="41" t="s">
        <v>8</v>
      </c>
      <c r="G76" s="41" t="s">
        <v>190</v>
      </c>
      <c r="H76" s="41" t="s">
        <v>49</v>
      </c>
      <c r="I76" s="67">
        <v>100000</v>
      </c>
      <c r="J76" s="39" t="s">
        <v>12</v>
      </c>
      <c r="K76" s="44">
        <v>45514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</row>
    <row r="77" spans="1:467" s="2" customFormat="1" ht="150" customHeight="1" x14ac:dyDescent="0.25">
      <c r="A77" s="11">
        <v>75</v>
      </c>
      <c r="B77" s="39" t="s">
        <v>173</v>
      </c>
      <c r="C77" s="40" t="s">
        <v>35</v>
      </c>
      <c r="D77" s="41" t="s">
        <v>202</v>
      </c>
      <c r="E77" s="39">
        <v>6548</v>
      </c>
      <c r="F77" s="41" t="s">
        <v>8</v>
      </c>
      <c r="G77" s="41" t="s">
        <v>30</v>
      </c>
      <c r="H77" s="41" t="s">
        <v>49</v>
      </c>
      <c r="I77" s="67">
        <v>187500</v>
      </c>
      <c r="J77" s="39" t="s">
        <v>9</v>
      </c>
      <c r="K77" s="44">
        <v>45514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</row>
    <row r="78" spans="1:467" s="2" customFormat="1" ht="150" customHeight="1" x14ac:dyDescent="0.25">
      <c r="A78" s="11">
        <v>76</v>
      </c>
      <c r="B78" s="47" t="s">
        <v>13</v>
      </c>
      <c r="C78" s="46" t="s">
        <v>35</v>
      </c>
      <c r="D78" s="45" t="s">
        <v>171</v>
      </c>
      <c r="E78" s="47">
        <v>3005</v>
      </c>
      <c r="F78" s="45" t="s">
        <v>42</v>
      </c>
      <c r="G78" s="45" t="s">
        <v>46</v>
      </c>
      <c r="H78" s="45" t="s">
        <v>49</v>
      </c>
      <c r="I78" s="48">
        <v>3000</v>
      </c>
      <c r="J78" s="47" t="s">
        <v>23</v>
      </c>
      <c r="K78" s="49">
        <v>45514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</row>
    <row r="79" spans="1:467" s="3" customFormat="1" ht="150" customHeight="1" x14ac:dyDescent="0.25">
      <c r="A79" s="26">
        <v>77</v>
      </c>
      <c r="B79" s="10" t="s">
        <v>174</v>
      </c>
      <c r="C79" s="12" t="s">
        <v>35</v>
      </c>
      <c r="D79" s="10" t="s">
        <v>72</v>
      </c>
      <c r="E79" s="13">
        <v>4626</v>
      </c>
      <c r="F79" s="13" t="s">
        <v>115</v>
      </c>
      <c r="G79" s="10" t="s">
        <v>67</v>
      </c>
      <c r="H79" s="10" t="s">
        <v>49</v>
      </c>
      <c r="I79" s="14">
        <v>902000</v>
      </c>
      <c r="J79" s="13" t="s">
        <v>116</v>
      </c>
      <c r="K79" s="15">
        <v>45534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</row>
    <row r="80" spans="1:467" s="2" customFormat="1" ht="150" customHeight="1" x14ac:dyDescent="0.25">
      <c r="A80" s="11">
        <v>78</v>
      </c>
      <c r="B80" s="10" t="s">
        <v>24</v>
      </c>
      <c r="C80" s="12" t="s">
        <v>35</v>
      </c>
      <c r="D80" s="10" t="s">
        <v>117</v>
      </c>
      <c r="E80" s="13"/>
      <c r="F80" s="13">
        <v>1</v>
      </c>
      <c r="G80" s="10" t="s">
        <v>118</v>
      </c>
      <c r="H80" s="10" t="s">
        <v>49</v>
      </c>
      <c r="I80" s="14">
        <v>15000</v>
      </c>
      <c r="J80" s="13" t="s">
        <v>119</v>
      </c>
      <c r="K80" s="15">
        <v>45534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</row>
    <row r="81" spans="1:467" s="2" customFormat="1" ht="150" customHeight="1" x14ac:dyDescent="0.25">
      <c r="A81" s="11">
        <v>79</v>
      </c>
      <c r="B81" s="10" t="s">
        <v>90</v>
      </c>
      <c r="C81" s="40" t="s">
        <v>35</v>
      </c>
      <c r="D81" s="10" t="s">
        <v>97</v>
      </c>
      <c r="E81" s="13"/>
      <c r="F81" s="13">
        <v>12</v>
      </c>
      <c r="G81" s="10" t="s">
        <v>98</v>
      </c>
      <c r="H81" s="41" t="s">
        <v>49</v>
      </c>
      <c r="I81" s="14">
        <f>12*1483.33</f>
        <v>17799.96</v>
      </c>
      <c r="J81" s="13" t="s">
        <v>85</v>
      </c>
      <c r="K81" s="15">
        <v>45536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</row>
    <row r="82" spans="1:467" s="2" customFormat="1" ht="150" customHeight="1" x14ac:dyDescent="0.25">
      <c r="A82" s="26">
        <v>80</v>
      </c>
      <c r="B82" s="41" t="s">
        <v>225</v>
      </c>
      <c r="C82" s="40" t="s">
        <v>35</v>
      </c>
      <c r="D82" s="41" t="s">
        <v>43</v>
      </c>
      <c r="E82" s="39">
        <v>80373</v>
      </c>
      <c r="F82" s="41" t="s">
        <v>8</v>
      </c>
      <c r="G82" s="41" t="s">
        <v>31</v>
      </c>
      <c r="H82" s="41" t="s">
        <v>49</v>
      </c>
      <c r="I82" s="43">
        <v>21596.1</v>
      </c>
      <c r="J82" s="39" t="s">
        <v>9</v>
      </c>
      <c r="K82" s="44">
        <v>45559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</row>
    <row r="83" spans="1:467" s="2" customFormat="1" ht="150" customHeight="1" x14ac:dyDescent="0.25">
      <c r="A83" s="11">
        <v>81</v>
      </c>
      <c r="B83" s="10" t="s">
        <v>90</v>
      </c>
      <c r="C83" s="40" t="s">
        <v>35</v>
      </c>
      <c r="D83" s="10" t="s">
        <v>110</v>
      </c>
      <c r="E83" s="13"/>
      <c r="F83" s="13"/>
      <c r="G83" s="10" t="s">
        <v>109</v>
      </c>
      <c r="H83" s="41" t="s">
        <v>49</v>
      </c>
      <c r="I83" s="14">
        <v>1000</v>
      </c>
      <c r="J83" s="13" t="s">
        <v>85</v>
      </c>
      <c r="K83" s="60">
        <v>45566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</row>
    <row r="84" spans="1:467" ht="150" customHeight="1" x14ac:dyDescent="0.25">
      <c r="A84" s="11">
        <v>82</v>
      </c>
      <c r="B84" s="27" t="s">
        <v>167</v>
      </c>
      <c r="C84" s="28" t="s">
        <v>35</v>
      </c>
      <c r="D84" s="27" t="s">
        <v>158</v>
      </c>
      <c r="E84" s="29"/>
      <c r="F84" s="29" t="s">
        <v>87</v>
      </c>
      <c r="G84" s="32" t="s">
        <v>159</v>
      </c>
      <c r="H84" s="45" t="s">
        <v>49</v>
      </c>
      <c r="I84" s="30">
        <v>100000</v>
      </c>
      <c r="J84" s="29" t="s">
        <v>116</v>
      </c>
      <c r="K84" s="31">
        <v>45566</v>
      </c>
    </row>
    <row r="85" spans="1:467" ht="150" customHeight="1" x14ac:dyDescent="0.25">
      <c r="A85" s="26">
        <v>83</v>
      </c>
      <c r="B85" s="27" t="s">
        <v>164</v>
      </c>
      <c r="C85" s="28" t="s">
        <v>35</v>
      </c>
      <c r="D85" s="27" t="s">
        <v>214</v>
      </c>
      <c r="E85" s="29"/>
      <c r="F85" s="29">
        <v>75</v>
      </c>
      <c r="G85" s="27" t="s">
        <v>213</v>
      </c>
      <c r="H85" s="45" t="s">
        <v>49</v>
      </c>
      <c r="I85" s="30">
        <v>140000</v>
      </c>
      <c r="J85" s="29" t="s">
        <v>116</v>
      </c>
      <c r="K85" s="31">
        <v>45566</v>
      </c>
    </row>
    <row r="86" spans="1:467" ht="150" customHeight="1" x14ac:dyDescent="0.25">
      <c r="A86" s="11">
        <v>84</v>
      </c>
      <c r="B86" s="10" t="s">
        <v>24</v>
      </c>
      <c r="C86" s="12" t="s">
        <v>35</v>
      </c>
      <c r="D86" s="10" t="s">
        <v>125</v>
      </c>
      <c r="E86" s="13"/>
      <c r="F86" s="13">
        <v>1</v>
      </c>
      <c r="G86" s="10" t="s">
        <v>126</v>
      </c>
      <c r="H86" s="10" t="s">
        <v>49</v>
      </c>
      <c r="I86" s="14">
        <v>4000</v>
      </c>
      <c r="J86" s="13" t="s">
        <v>119</v>
      </c>
      <c r="K86" s="15">
        <v>45596</v>
      </c>
    </row>
    <row r="87" spans="1:467" ht="150" customHeight="1" x14ac:dyDescent="0.25">
      <c r="A87" s="11">
        <v>85</v>
      </c>
      <c r="B87" s="27" t="s">
        <v>208</v>
      </c>
      <c r="C87" s="28" t="s">
        <v>35</v>
      </c>
      <c r="D87" s="27" t="s">
        <v>228</v>
      </c>
      <c r="E87" s="29">
        <v>7050240</v>
      </c>
      <c r="F87" s="29" t="s">
        <v>115</v>
      </c>
      <c r="G87" s="27" t="s">
        <v>151</v>
      </c>
      <c r="H87" s="41" t="s">
        <v>49</v>
      </c>
      <c r="I87" s="30">
        <v>7000</v>
      </c>
      <c r="J87" s="29" t="s">
        <v>116</v>
      </c>
      <c r="K87" s="31" t="s">
        <v>229</v>
      </c>
    </row>
    <row r="88" spans="1:467" ht="150" customHeight="1" x14ac:dyDescent="0.25">
      <c r="A88" s="26">
        <v>86</v>
      </c>
      <c r="B88" s="10" t="s">
        <v>79</v>
      </c>
      <c r="C88" s="12" t="s">
        <v>130</v>
      </c>
      <c r="D88" s="10" t="s">
        <v>131</v>
      </c>
      <c r="E88" s="13"/>
      <c r="F88" s="13" t="s">
        <v>132</v>
      </c>
      <c r="G88" s="10" t="s">
        <v>133</v>
      </c>
      <c r="H88" s="45" t="s">
        <v>49</v>
      </c>
      <c r="I88" s="21">
        <v>1500</v>
      </c>
      <c r="J88" s="13" t="s">
        <v>12</v>
      </c>
      <c r="K88" s="15"/>
    </row>
  </sheetData>
  <autoFilter ref="H1:H88" xr:uid="{B0DB73A8-E45E-4E4B-8F03-04E692BEB4A8}"/>
  <sortState xmlns:xlrd2="http://schemas.microsoft.com/office/spreadsheetml/2017/richdata2" ref="A3:K88">
    <sortCondition ref="K2:K88"/>
  </sortState>
  <mergeCells count="1">
    <mergeCell ref="A1:K1"/>
  </mergeCells>
  <phoneticPr fontId="1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PAC2024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USR7642</dc:creator>
  <cp:lastModifiedBy>Luiza Viana Torres</cp:lastModifiedBy>
  <cp:lastPrinted>2021-12-23T20:38:18Z</cp:lastPrinted>
  <dcterms:created xsi:type="dcterms:W3CDTF">2021-11-18T14:03:54Z</dcterms:created>
  <dcterms:modified xsi:type="dcterms:W3CDTF">2023-12-28T19:44:29Z</dcterms:modified>
</cp:coreProperties>
</file>