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N:\RH\FOLHA DE PAGAMENTO\TRANSPARÊNCIA - GESTÃO ORÇAMENTÁRIA - ESTRUTURA REMUNERATÓRIA - RES 102 2009 CNJ\2024\"/>
    </mc:Choice>
  </mc:AlternateContent>
  <xr:revisionPtr revIDLastSave="0" documentId="13_ncr:1_{C6266D33-401E-4E18-957C-38540CFE5431}" xr6:coauthVersionLast="47" xr6:coauthVersionMax="47" xr10:uidLastSave="{00000000-0000-0000-0000-000000000000}"/>
  <bookViews>
    <workbookView xWindow="-24120" yWindow="-120" windowWidth="24240" windowHeight="13740" activeTab="2" xr2:uid="{00000000-000D-0000-FFFF-FFFF00000000}"/>
  </bookViews>
  <sheets>
    <sheet name="TabelaEfetivos" sheetId="1" r:id="rId1"/>
    <sheet name="Tabela Cargos em Comissão" sheetId="2" r:id="rId2"/>
    <sheet name="Magistratura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8" i="1" l="1"/>
  <c r="G99" i="1"/>
  <c r="G100" i="1"/>
  <c r="G101" i="1"/>
  <c r="G102" i="1"/>
  <c r="G103" i="1"/>
  <c r="G104" i="1"/>
  <c r="G105" i="1"/>
  <c r="G106" i="1"/>
  <c r="G107" i="1"/>
  <c r="G108" i="1"/>
  <c r="G109" i="1"/>
  <c r="G110" i="1"/>
  <c r="E22" i="2"/>
  <c r="E16" i="2" l="1"/>
  <c r="E11" i="2"/>
  <c r="E12" i="2"/>
  <c r="E13" i="2"/>
  <c r="E14" i="2"/>
  <c r="E15" i="2"/>
  <c r="E17" i="2"/>
  <c r="E18" i="2"/>
  <c r="E19" i="2"/>
  <c r="E20" i="2"/>
  <c r="E21" i="2"/>
  <c r="E23" i="2"/>
  <c r="E10" i="2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111" i="1"/>
  <c r="G11" i="1"/>
</calcChain>
</file>

<file path=xl/sharedStrings.xml><?xml version="1.0" encoding="utf-8"?>
<sst xmlns="http://schemas.openxmlformats.org/spreadsheetml/2006/main" count="187" uniqueCount="161">
  <si>
    <t>ANEXO III ‐ ESTRUTURA REMUNERATÓRIA</t>
  </si>
  <si>
    <t>a) Cargos Efetivos</t>
  </si>
  <si>
    <t>Agente Judiciário</t>
  </si>
  <si>
    <t>ATUALIZAÇÃO REALIZADA EM 2023</t>
  </si>
  <si>
    <t>Estrutura remuneratória vigente a partir Dezembro/2022 e válida até que ocorram novas alterações nos valores.</t>
  </si>
  <si>
    <t>Data de início da vigência: 29/12/2022</t>
  </si>
  <si>
    <t>* Não se aplica ao TJMMG</t>
  </si>
  <si>
    <t>Agente Judiciário Oficial Judiciário</t>
  </si>
  <si>
    <t>Agente Judiciário Oficial Judiciário Técnico Judiciário</t>
  </si>
  <si>
    <t>E-A</t>
  </si>
  <si>
    <t>E-A D-A</t>
  </si>
  <si>
    <t>D-A D-A</t>
  </si>
  <si>
    <t>D-A C-A C-A</t>
  </si>
  <si>
    <t>C-A C-A C-A</t>
  </si>
  <si>
    <t>B-A B-A B-A</t>
  </si>
  <si>
    <t>A    A   A</t>
  </si>
  <si>
    <t>PJ-01</t>
  </si>
  <si>
    <t>PJ-02</t>
  </si>
  <si>
    <t>PJ-03</t>
  </si>
  <si>
    <t>PJ-04</t>
  </si>
  <si>
    <t>PJ-05</t>
  </si>
  <si>
    <t>PJ-06</t>
  </si>
  <si>
    <t>PJ-07</t>
  </si>
  <si>
    <t>PJ-08</t>
  </si>
  <si>
    <t>PJ-09</t>
  </si>
  <si>
    <t>PJ-10</t>
  </si>
  <si>
    <t>PJ-11</t>
  </si>
  <si>
    <t>PJ-12</t>
  </si>
  <si>
    <t>PJ-13</t>
  </si>
  <si>
    <t>PJ-14</t>
  </si>
  <si>
    <t>PJ-15</t>
  </si>
  <si>
    <t>PJ-16</t>
  </si>
  <si>
    <t>PJ-17</t>
  </si>
  <si>
    <t>PJ-18</t>
  </si>
  <si>
    <t>PJ-19</t>
  </si>
  <si>
    <t>PJ-20</t>
  </si>
  <si>
    <t>PJ-21</t>
  </si>
  <si>
    <t>PJ-22</t>
  </si>
  <si>
    <t>PJ-23</t>
  </si>
  <si>
    <t>PJ-24</t>
  </si>
  <si>
    <t>PJ-25</t>
  </si>
  <si>
    <t>PJ-26</t>
  </si>
  <si>
    <t>PJ-27</t>
  </si>
  <si>
    <t>PJ-28</t>
  </si>
  <si>
    <t>PJ-29</t>
  </si>
  <si>
    <t>PJ-30</t>
  </si>
  <si>
    <t>PJ-31</t>
  </si>
  <si>
    <t>PJ-32</t>
  </si>
  <si>
    <t>PJ-33</t>
  </si>
  <si>
    <t>PJ-34</t>
  </si>
  <si>
    <t>PJ-35</t>
  </si>
  <si>
    <t>PJ-36</t>
  </si>
  <si>
    <t>PJ-37</t>
  </si>
  <si>
    <t>PJ-38</t>
  </si>
  <si>
    <t>PJ-39</t>
  </si>
  <si>
    <t>PJ-40</t>
  </si>
  <si>
    <t>PJ-41</t>
  </si>
  <si>
    <t>PJ-42</t>
  </si>
  <si>
    <t>PJ-43</t>
  </si>
  <si>
    <t>PJ-44</t>
  </si>
  <si>
    <t>PJ-45</t>
  </si>
  <si>
    <t>PJ-46</t>
  </si>
  <si>
    <t>PJ-47</t>
  </si>
  <si>
    <t>PJ-48</t>
  </si>
  <si>
    <t>PJ-49</t>
  </si>
  <si>
    <t>PJ-50</t>
  </si>
  <si>
    <t>PJ-51</t>
  </si>
  <si>
    <t>PJ-52</t>
  </si>
  <si>
    <t>PJ-53</t>
  </si>
  <si>
    <t>PJ-54</t>
  </si>
  <si>
    <t>PJ-55</t>
  </si>
  <si>
    <t>PJ-56</t>
  </si>
  <si>
    <t>PJ-57</t>
  </si>
  <si>
    <t>PJ-58</t>
  </si>
  <si>
    <t>PJ-59</t>
  </si>
  <si>
    <t>PJ-60</t>
  </si>
  <si>
    <t>PJ-61</t>
  </si>
  <si>
    <t>PJ-62</t>
  </si>
  <si>
    <t>PJ-63</t>
  </si>
  <si>
    <t>PJ-64</t>
  </si>
  <si>
    <t>PJ-65</t>
  </si>
  <si>
    <t>PJ-66</t>
  </si>
  <si>
    <t>PJ-67</t>
  </si>
  <si>
    <t>PJ-68</t>
  </si>
  <si>
    <t>PJ-69</t>
  </si>
  <si>
    <t>PJ-70</t>
  </si>
  <si>
    <t>PJ-71</t>
  </si>
  <si>
    <t>PJ-72</t>
  </si>
  <si>
    <t>PJ-73</t>
  </si>
  <si>
    <t>PJ-74</t>
  </si>
  <si>
    <t>PJ-75</t>
  </si>
  <si>
    <t>PJ-76</t>
  </si>
  <si>
    <t>PJ-77</t>
  </si>
  <si>
    <t>PJ-78</t>
  </si>
  <si>
    <t>PJ-79</t>
  </si>
  <si>
    <t>PJ-80</t>
  </si>
  <si>
    <t>PJ-81</t>
  </si>
  <si>
    <t>PJ-82</t>
  </si>
  <si>
    <t>PJ-83</t>
  </si>
  <si>
    <t>PJ-84</t>
  </si>
  <si>
    <t>PJ-85</t>
  </si>
  <si>
    <t>PJ-86</t>
  </si>
  <si>
    <t>PJ-87</t>
  </si>
  <si>
    <t>PJ-88</t>
  </si>
  <si>
    <t>PJ-89</t>
  </si>
  <si>
    <t>PJ-90</t>
  </si>
  <si>
    <t>PJ-91</t>
  </si>
  <si>
    <t>PJ-92</t>
  </si>
  <si>
    <t>PJ-93</t>
  </si>
  <si>
    <t>PJ-94</t>
  </si>
  <si>
    <t>PJ-95</t>
  </si>
  <si>
    <t>PJ-96</t>
  </si>
  <si>
    <t>PJ-97</t>
  </si>
  <si>
    <t>PJ-98</t>
  </si>
  <si>
    <t>PJ-99</t>
  </si>
  <si>
    <t>PJ-100</t>
  </si>
  <si>
    <t>PJ-101</t>
  </si>
  <si>
    <t>Vencimento Básico - R$</t>
  </si>
  <si>
    <t>Carreira/Classe/Padrão</t>
  </si>
  <si>
    <t>GAJ*</t>
  </si>
  <si>
    <t>AQ*</t>
  </si>
  <si>
    <t>GAE*</t>
  </si>
  <si>
    <t>GAS*</t>
  </si>
  <si>
    <t>Tribunal de Justiça Militar de Minas Gerais</t>
  </si>
  <si>
    <t>Informação atualizada em Dezembro/2022 ‐ Lei 24.263, de 29 de Dezembro de 2022</t>
  </si>
  <si>
    <t>Padrão</t>
  </si>
  <si>
    <t>Integral</t>
  </si>
  <si>
    <t>Opção pelo Cargo Efetivo</t>
  </si>
  <si>
    <t>Assessor de Juiz</t>
  </si>
  <si>
    <t>Assessor Judiciário</t>
  </si>
  <si>
    <t>Assessor Jurídico II</t>
  </si>
  <si>
    <t>Assistente Judiciário</t>
  </si>
  <si>
    <t>Assistente Técnico</t>
  </si>
  <si>
    <t>Auditor</t>
  </si>
  <si>
    <t>Chefe de Gabinete do Presidente</t>
  </si>
  <si>
    <t>Coordenador de Área</t>
  </si>
  <si>
    <t>Coordenador de Serviço</t>
  </si>
  <si>
    <t>Diretor Executivo</t>
  </si>
  <si>
    <t>Gerente</t>
  </si>
  <si>
    <t>Secretário Especial da Presidência</t>
  </si>
  <si>
    <t>c) Membros da Magistratura</t>
  </si>
  <si>
    <t>Membros da Magistratura</t>
  </si>
  <si>
    <t>Subsídio</t>
  </si>
  <si>
    <t>1ª Instância</t>
  </si>
  <si>
    <t>T.R.E</t>
  </si>
  <si>
    <t>T.S.E</t>
  </si>
  <si>
    <t>Assessor Jurídico da Presidência</t>
  </si>
  <si>
    <t>Gratificação pelo exercício na Justiça Eleitoral (Não se aplica ao TJMMG)</t>
  </si>
  <si>
    <t xml:space="preserve">Gerente de Secretaria </t>
  </si>
  <si>
    <t>b) Cargos em Comissão e Funções de Confiança</t>
  </si>
  <si>
    <t>Juiz de Direito do Juízo Militar</t>
  </si>
  <si>
    <t xml:space="preserve">Cargo em Comissão </t>
  </si>
  <si>
    <t>Funções de Confiança</t>
  </si>
  <si>
    <t>NÃO HÁ FUNÇÕES DE CONFIANÇA NO TJMMG</t>
  </si>
  <si>
    <t>* Lei Federal 14.520/2023; Portaria 5.966/2023 TJMG.</t>
  </si>
  <si>
    <t>ATUALIZAÇÃO REALIZADA EM 2024</t>
  </si>
  <si>
    <t>Data de início da vigência: 01/02/2024</t>
  </si>
  <si>
    <t>Desembargador do TJMMG</t>
  </si>
  <si>
    <t>Informação atualizada em Janeiro/2024 ‐ Lei 24.263, de 29 de Dezembro de 2022</t>
  </si>
  <si>
    <t>Estrutura remuneratória vigente a partir Janeiro/2024 e válida até que ocorram novas alterações nos valores.</t>
  </si>
  <si>
    <t>Data de início da vigência: 01/01/2024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</si>
</sst>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0.0000"/>
    <numFmt numFmtId="165" formatCode="_-* #,##0.0000_-;\-* #,##0.0000_-;_-* &quot;-&quot;??_-;_-@_-"/>
    <numFmt numFmtId="166" formatCode="_-* #,##0.00000_-;\-* #,##0.00000_-;_-* &quot;-&quot;??_-;_-@_-"/>
    <numFmt numFmtId="167" formatCode="_-* #,##0.00_-;\-* #,##0.00_-;_-* &quot;-&quot;??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horizontal="center"/>
    </xf>
    <xf numFmtId="43" fontId="3" fillId="0" borderId="4" xfId="1" applyFont="1" applyFill="1" applyBorder="1" applyAlignment="1">
      <alignment horizontal="left" vertical="center" wrapText="1" indent="1"/>
    </xf>
    <xf numFmtId="43" fontId="0" fillId="0" borderId="0" xfId="1" applyFont="1"/>
    <xf numFmtId="167" fontId="0" fillId="0" borderId="0" xfId="0" applyNumberFormat="1"/>
    <xf numFmtId="164" fontId="0" fillId="0" borderId="0" xfId="0" applyNumberFormat="1" applyBorder="1"/>
    <xf numFmtId="165" fontId="3" fillId="2" borderId="0" xfId="1" applyNumberFormat="1" applyFont="1" applyFill="1" applyBorder="1" applyAlignment="1">
      <alignment horizontal="left" vertical="center" wrapText="1" indent="1"/>
    </xf>
    <xf numFmtId="166" fontId="1" fillId="0" borderId="0" xfId="1" applyNumberFormat="1" applyFont="1" applyBorder="1"/>
    <xf numFmtId="0" fontId="0" fillId="0" borderId="4" xfId="0" applyBorder="1" applyAlignment="1">
      <alignment wrapText="1"/>
    </xf>
    <xf numFmtId="167" fontId="0" fillId="0" borderId="4" xfId="0" applyNumberFormat="1" applyBorder="1"/>
    <xf numFmtId="9" fontId="0" fillId="0" borderId="4" xfId="0" applyNumberFormat="1" applyBorder="1" applyAlignment="1">
      <alignment horizontal="center"/>
    </xf>
    <xf numFmtId="10" fontId="0" fillId="0" borderId="4" xfId="0" applyNumberFormat="1" applyBorder="1" applyAlignment="1">
      <alignment horizontal="center"/>
    </xf>
    <xf numFmtId="0" fontId="2" fillId="0" borderId="0" xfId="0" applyFont="1"/>
    <xf numFmtId="0" fontId="2" fillId="0" borderId="4" xfId="0" applyFont="1" applyBorder="1" applyAlignment="1">
      <alignment horizontal="center"/>
    </xf>
    <xf numFmtId="2" fontId="0" fillId="0" borderId="4" xfId="0" applyNumberFormat="1" applyBorder="1"/>
    <xf numFmtId="43" fontId="3" fillId="0" borderId="3" xfId="1" applyFont="1" applyFill="1" applyBorder="1" applyAlignment="1">
      <alignment horizontal="left" vertical="center" wrapText="1" indent="1"/>
    </xf>
    <xf numFmtId="167" fontId="0" fillId="0" borderId="3" xfId="0" applyNumberFormat="1" applyBorder="1"/>
    <xf numFmtId="2" fontId="0" fillId="0" borderId="3" xfId="0" applyNumberFormat="1" applyBorder="1"/>
    <xf numFmtId="0" fontId="0" fillId="0" borderId="4" xfId="0" applyBorder="1"/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43" fontId="3" fillId="0" borderId="4" xfId="1" applyFont="1" applyFill="1" applyBorder="1" applyAlignment="1">
      <alignment horizontal="center" vertical="center" wrapText="1"/>
    </xf>
    <xf numFmtId="43" fontId="0" fillId="0" borderId="4" xfId="1" applyFont="1" applyBorder="1"/>
    <xf numFmtId="0" fontId="2" fillId="0" borderId="4" xfId="0" applyNumberFormat="1" applyFont="1" applyBorder="1" applyAlignment="1">
      <alignment horizontal="center" vertical="center"/>
    </xf>
    <xf numFmtId="4" fontId="0" fillId="0" borderId="4" xfId="1" applyNumberFormat="1" applyFont="1" applyBorder="1"/>
    <xf numFmtId="0" fontId="0" fillId="0" borderId="4" xfId="0" applyBorder="1" applyAlignment="1">
      <alignment vertical="center" wrapText="1"/>
    </xf>
    <xf numFmtId="0" fontId="2" fillId="0" borderId="2" xfId="0" applyFont="1" applyFill="1" applyBorder="1"/>
    <xf numFmtId="0" fontId="2" fillId="0" borderId="1" xfId="0" applyFont="1" applyBorder="1" applyAlignment="1">
      <alignment horizontal="center" vertical="center"/>
    </xf>
    <xf numFmtId="43" fontId="0" fillId="0" borderId="0" xfId="0" applyNumberFormat="1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0" borderId="0" xfId="0" applyAlignment="1">
      <alignment horizontal="left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3" fontId="0" fillId="0" borderId="8" xfId="1" applyFont="1" applyFill="1" applyBorder="1" applyAlignment="1">
      <alignment horizontal="center" vertical="center" wrapText="1"/>
    </xf>
    <xf numFmtId="43" fontId="0" fillId="0" borderId="9" xfId="1" applyFont="1" applyFill="1" applyBorder="1" applyAlignment="1">
      <alignment horizontal="center" vertical="center" wrapText="1"/>
    </xf>
    <xf numFmtId="43" fontId="0" fillId="0" borderId="10" xfId="1" applyFont="1" applyFill="1" applyBorder="1" applyAlignment="1">
      <alignment horizontal="center" vertical="center" wrapText="1"/>
    </xf>
    <xf numFmtId="43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3" fontId="0" fillId="0" borderId="4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43" fontId="0" fillId="0" borderId="8" xfId="0" applyNumberFormat="1" applyBorder="1" applyAlignment="1">
      <alignment horizontal="center"/>
    </xf>
    <xf numFmtId="43" fontId="0" fillId="0" borderId="9" xfId="0" applyNumberFormat="1" applyBorder="1" applyAlignment="1">
      <alignment horizontal="center"/>
    </xf>
    <xf numFmtId="43" fontId="0" fillId="0" borderId="10" xfId="0" applyNumberFormat="1" applyBorder="1" applyAlignment="1">
      <alignment horizontal="center"/>
    </xf>
    <xf numFmtId="0" fontId="0" fillId="0" borderId="0" xfId="0" applyAlignment="1">
      <alignment horizontal="left" wrapText="1"/>
    </xf>
    <xf numFmtId="0" fontId="0" fillId="0" borderId="0" xfId="0" applyAlignment="1">
      <alignment horizontal="left" vertical="top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M112"/>
  <sheetViews>
    <sheetView topLeftCell="A94" workbookViewId="0">
      <selection activeCell="G99" sqref="G99:G103"/>
    </sheetView>
  </sheetViews>
  <sheetFormatPr defaultRowHeight="15" x14ac:dyDescent="0.25"/>
  <cols>
    <col min="2" max="2" width="21" customWidth="1"/>
    <col min="3" max="3" width="4.5703125" customWidth="1"/>
    <col min="5" max="5" width="9.5703125" hidden="1" customWidth="1"/>
    <col min="6" max="6" width="10" hidden="1" customWidth="1"/>
    <col min="7" max="7" width="12.85546875" customWidth="1"/>
    <col min="8" max="8" width="5.42578125" bestFit="1" customWidth="1"/>
    <col min="9" max="9" width="6.140625" bestFit="1" customWidth="1"/>
    <col min="10" max="10" width="4.5703125" bestFit="1" customWidth="1"/>
    <col min="11" max="11" width="7.140625" bestFit="1" customWidth="1"/>
    <col min="12" max="13" width="5.7109375" bestFit="1" customWidth="1"/>
  </cols>
  <sheetData>
    <row r="2" spans="2:13" x14ac:dyDescent="0.25">
      <c r="B2" s="12" t="s">
        <v>0</v>
      </c>
      <c r="C2" s="12"/>
      <c r="D2" s="12"/>
      <c r="E2" s="12"/>
      <c r="F2" s="12"/>
      <c r="G2" s="12"/>
    </row>
    <row r="3" spans="2:13" x14ac:dyDescent="0.25">
      <c r="B3" t="s">
        <v>3</v>
      </c>
    </row>
    <row r="4" spans="2:13" ht="27.75" customHeight="1" x14ac:dyDescent="0.25">
      <c r="B4" s="36" t="s">
        <v>4</v>
      </c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</row>
    <row r="5" spans="2:13" x14ac:dyDescent="0.25">
      <c r="B5" t="s">
        <v>124</v>
      </c>
    </row>
    <row r="6" spans="2:13" x14ac:dyDescent="0.25">
      <c r="B6" t="s">
        <v>5</v>
      </c>
    </row>
    <row r="7" spans="2:13" ht="15.75" thickBot="1" x14ac:dyDescent="0.3">
      <c r="B7" t="s">
        <v>1</v>
      </c>
    </row>
    <row r="8" spans="2:13" x14ac:dyDescent="0.25">
      <c r="B8" s="33" t="s">
        <v>123</v>
      </c>
      <c r="C8" s="34"/>
      <c r="D8" s="34"/>
      <c r="E8" s="34"/>
      <c r="F8" s="34"/>
      <c r="G8" s="34"/>
      <c r="H8" s="34"/>
      <c r="I8" s="34"/>
      <c r="J8" s="34"/>
      <c r="K8" s="34"/>
      <c r="L8" s="34"/>
      <c r="M8" s="35"/>
    </row>
    <row r="9" spans="2:13" x14ac:dyDescent="0.25">
      <c r="B9" s="37" t="s">
        <v>118</v>
      </c>
      <c r="C9" s="37"/>
      <c r="D9" s="37"/>
      <c r="E9" s="18"/>
      <c r="F9" s="18"/>
      <c r="G9" s="38" t="s">
        <v>117</v>
      </c>
      <c r="H9" s="13" t="s">
        <v>119</v>
      </c>
      <c r="I9" s="32" t="s">
        <v>120</v>
      </c>
      <c r="J9" s="32"/>
      <c r="K9" s="32"/>
      <c r="L9" s="13" t="s">
        <v>121</v>
      </c>
      <c r="M9" s="13" t="s">
        <v>122</v>
      </c>
    </row>
    <row r="10" spans="2:13" x14ac:dyDescent="0.25">
      <c r="B10" s="37"/>
      <c r="C10" s="37"/>
      <c r="D10" s="37"/>
      <c r="E10" s="18"/>
      <c r="F10" s="18"/>
      <c r="G10" s="38"/>
      <c r="H10" s="10">
        <v>0.5</v>
      </c>
      <c r="I10" s="11">
        <v>7.4999999999999997E-2</v>
      </c>
      <c r="J10" s="10">
        <v>0.1</v>
      </c>
      <c r="K10" s="11">
        <v>0.125</v>
      </c>
      <c r="L10" s="10">
        <v>0.35</v>
      </c>
      <c r="M10" s="10">
        <v>0.35</v>
      </c>
    </row>
    <row r="11" spans="2:13" x14ac:dyDescent="0.25">
      <c r="B11" s="30" t="s">
        <v>2</v>
      </c>
      <c r="C11" s="39" t="s">
        <v>9</v>
      </c>
      <c r="D11" s="15" t="s">
        <v>16</v>
      </c>
      <c r="E11" s="3">
        <v>1541.42</v>
      </c>
      <c r="F11" s="5">
        <v>1</v>
      </c>
      <c r="G11" s="16">
        <f>E11*F11</f>
        <v>1541.42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17">
        <v>0</v>
      </c>
    </row>
    <row r="12" spans="2:13" x14ac:dyDescent="0.25">
      <c r="B12" s="30"/>
      <c r="C12" s="39"/>
      <c r="D12" s="2" t="s">
        <v>17</v>
      </c>
      <c r="E12" s="3">
        <v>1541.42</v>
      </c>
      <c r="F12" s="6">
        <v>1.0326</v>
      </c>
      <c r="G12" s="9">
        <f t="shared" ref="G12:G75" si="0">E12*F12</f>
        <v>1591.670292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</row>
    <row r="13" spans="2:13" x14ac:dyDescent="0.25">
      <c r="B13" s="30"/>
      <c r="C13" s="39"/>
      <c r="D13" s="2" t="s">
        <v>18</v>
      </c>
      <c r="E13" s="3">
        <v>1541.42</v>
      </c>
      <c r="F13" s="6">
        <v>1.0662</v>
      </c>
      <c r="G13" s="9">
        <f t="shared" si="0"/>
        <v>1643.4620040000002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</row>
    <row r="14" spans="2:13" x14ac:dyDescent="0.25">
      <c r="B14" s="30"/>
      <c r="C14" s="39"/>
      <c r="D14" s="2" t="s">
        <v>19</v>
      </c>
      <c r="E14" s="3">
        <v>1541.42</v>
      </c>
      <c r="F14" s="6">
        <v>1.1009</v>
      </c>
      <c r="G14" s="9">
        <f t="shared" si="0"/>
        <v>1696.949278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</row>
    <row r="15" spans="2:13" x14ac:dyDescent="0.25">
      <c r="B15" s="30"/>
      <c r="C15" s="39"/>
      <c r="D15" s="2" t="s">
        <v>20</v>
      </c>
      <c r="E15" s="3">
        <v>1541.42</v>
      </c>
      <c r="F15" s="6">
        <v>1.1367</v>
      </c>
      <c r="G15" s="9">
        <f t="shared" si="0"/>
        <v>1752.1321140000002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</row>
    <row r="16" spans="2:13" x14ac:dyDescent="0.25">
      <c r="B16" s="30"/>
      <c r="C16" s="39"/>
      <c r="D16" s="2" t="s">
        <v>21</v>
      </c>
      <c r="E16" s="3">
        <v>1541.42</v>
      </c>
      <c r="F16" s="6">
        <v>1.1737</v>
      </c>
      <c r="G16" s="9">
        <f t="shared" si="0"/>
        <v>1809.1646539999999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</row>
    <row r="17" spans="2:13" x14ac:dyDescent="0.25">
      <c r="B17" s="30"/>
      <c r="C17" s="39"/>
      <c r="D17" s="2" t="s">
        <v>22</v>
      </c>
      <c r="E17" s="3">
        <v>1541.42</v>
      </c>
      <c r="F17" s="6">
        <v>1.212</v>
      </c>
      <c r="G17" s="9">
        <f t="shared" si="0"/>
        <v>1868.2010400000001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</row>
    <row r="18" spans="2:13" x14ac:dyDescent="0.25">
      <c r="B18" s="30"/>
      <c r="C18" s="39"/>
      <c r="D18" s="2" t="s">
        <v>23</v>
      </c>
      <c r="E18" s="3">
        <v>1541.42</v>
      </c>
      <c r="F18" s="6">
        <v>1.2514000000000001</v>
      </c>
      <c r="G18" s="9">
        <f t="shared" si="0"/>
        <v>1928.9329880000003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</row>
    <row r="19" spans="2:13" x14ac:dyDescent="0.25">
      <c r="B19" s="30"/>
      <c r="C19" s="39"/>
      <c r="D19" s="2" t="s">
        <v>24</v>
      </c>
      <c r="E19" s="3">
        <v>1541.42</v>
      </c>
      <c r="F19" s="6">
        <v>1.2922</v>
      </c>
      <c r="G19" s="9">
        <f t="shared" si="0"/>
        <v>1991.8229240000001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</row>
    <row r="20" spans="2:13" x14ac:dyDescent="0.25">
      <c r="B20" s="30"/>
      <c r="C20" s="39"/>
      <c r="D20" s="2" t="s">
        <v>25</v>
      </c>
      <c r="E20" s="3">
        <v>1541.42</v>
      </c>
      <c r="F20" s="6">
        <v>1.3342000000000001</v>
      </c>
      <c r="G20" s="9">
        <f t="shared" si="0"/>
        <v>2056.5625640000003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</row>
    <row r="21" spans="2:13" x14ac:dyDescent="0.25">
      <c r="B21" s="30"/>
      <c r="C21" s="39"/>
      <c r="D21" s="2" t="s">
        <v>26</v>
      </c>
      <c r="E21" s="3">
        <v>1541.42</v>
      </c>
      <c r="F21" s="6">
        <v>1.3776999999999999</v>
      </c>
      <c r="G21" s="9">
        <f t="shared" si="0"/>
        <v>2123.6143339999999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</row>
    <row r="22" spans="2:13" x14ac:dyDescent="0.25">
      <c r="B22" s="30"/>
      <c r="C22" s="39"/>
      <c r="D22" s="2" t="s">
        <v>27</v>
      </c>
      <c r="E22" s="3">
        <v>1541.42</v>
      </c>
      <c r="F22" s="6">
        <v>1.4225000000000001</v>
      </c>
      <c r="G22" s="9">
        <f t="shared" si="0"/>
        <v>2192.6699500000004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</row>
    <row r="23" spans="2:13" x14ac:dyDescent="0.25">
      <c r="B23" s="30"/>
      <c r="C23" s="39"/>
      <c r="D23" s="2" t="s">
        <v>28</v>
      </c>
      <c r="E23" s="3">
        <v>1541.42</v>
      </c>
      <c r="F23" s="6">
        <v>1.4688000000000001</v>
      </c>
      <c r="G23" s="9">
        <f t="shared" si="0"/>
        <v>2264.0376960000003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</row>
    <row r="24" spans="2:13" x14ac:dyDescent="0.25">
      <c r="B24" s="30"/>
      <c r="C24" s="39"/>
      <c r="D24" s="2" t="s">
        <v>29</v>
      </c>
      <c r="E24" s="3">
        <v>1541.42</v>
      </c>
      <c r="F24" s="6">
        <v>1.5165999999999999</v>
      </c>
      <c r="G24" s="9">
        <f t="shared" si="0"/>
        <v>2337.717572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</row>
    <row r="25" spans="2:13" x14ac:dyDescent="0.25">
      <c r="B25" s="30"/>
      <c r="C25" s="39"/>
      <c r="D25" s="2" t="s">
        <v>30</v>
      </c>
      <c r="E25" s="3">
        <v>1541.42</v>
      </c>
      <c r="F25" s="6">
        <v>1.5660000000000001</v>
      </c>
      <c r="G25" s="9">
        <f t="shared" si="0"/>
        <v>2413.8637200000003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</row>
    <row r="26" spans="2:13" x14ac:dyDescent="0.25">
      <c r="B26" s="30"/>
      <c r="C26" s="39"/>
      <c r="D26" s="2" t="s">
        <v>31</v>
      </c>
      <c r="E26" s="3">
        <v>1541.42</v>
      </c>
      <c r="F26" s="6">
        <v>1.617</v>
      </c>
      <c r="G26" s="9">
        <f t="shared" si="0"/>
        <v>2492.4761400000002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</row>
    <row r="27" spans="2:13" x14ac:dyDescent="0.25">
      <c r="B27" s="30"/>
      <c r="C27" s="39"/>
      <c r="D27" s="2" t="s">
        <v>32</v>
      </c>
      <c r="E27" s="3">
        <v>1541.42</v>
      </c>
      <c r="F27" s="6">
        <v>1.6697</v>
      </c>
      <c r="G27" s="9">
        <f t="shared" si="0"/>
        <v>2573.7089740000001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</row>
    <row r="28" spans="2:13" x14ac:dyDescent="0.25">
      <c r="B28" s="30"/>
      <c r="C28" s="39"/>
      <c r="D28" s="2" t="s">
        <v>33</v>
      </c>
      <c r="E28" s="3">
        <v>1541.42</v>
      </c>
      <c r="F28" s="6">
        <v>1.724</v>
      </c>
      <c r="G28" s="9">
        <f t="shared" si="0"/>
        <v>2657.4080800000002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</row>
    <row r="29" spans="2:13" x14ac:dyDescent="0.25">
      <c r="B29" s="30"/>
      <c r="C29" s="39"/>
      <c r="D29" s="2" t="s">
        <v>34</v>
      </c>
      <c r="E29" s="3">
        <v>1541.42</v>
      </c>
      <c r="F29" s="6">
        <v>1.7801</v>
      </c>
      <c r="G29" s="9">
        <f t="shared" si="0"/>
        <v>2743.881742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</row>
    <row r="30" spans="2:13" x14ac:dyDescent="0.25">
      <c r="B30" s="30"/>
      <c r="C30" s="39"/>
      <c r="D30" s="2" t="s">
        <v>35</v>
      </c>
      <c r="E30" s="3">
        <v>1541.42</v>
      </c>
      <c r="F30" s="6">
        <v>1.8381000000000001</v>
      </c>
      <c r="G30" s="9">
        <f t="shared" si="0"/>
        <v>2833.2841020000001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</row>
    <row r="31" spans="2:13" x14ac:dyDescent="0.25">
      <c r="B31" s="30"/>
      <c r="C31" s="39"/>
      <c r="D31" s="2" t="s">
        <v>36</v>
      </c>
      <c r="E31" s="3">
        <v>1541.42</v>
      </c>
      <c r="F31" s="6">
        <v>1.8978999999999999</v>
      </c>
      <c r="G31" s="9">
        <f t="shared" si="0"/>
        <v>2925.461018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</row>
    <row r="32" spans="2:13" x14ac:dyDescent="0.25">
      <c r="B32" s="30"/>
      <c r="C32" s="39"/>
      <c r="D32" s="2" t="s">
        <v>37</v>
      </c>
      <c r="E32" s="3">
        <v>1541.42</v>
      </c>
      <c r="F32" s="6">
        <v>1.9597</v>
      </c>
      <c r="G32" s="9">
        <f t="shared" si="0"/>
        <v>3020.7207740000003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</row>
    <row r="33" spans="2:13" x14ac:dyDescent="0.25">
      <c r="B33" s="30"/>
      <c r="C33" s="39"/>
      <c r="D33" s="2" t="s">
        <v>38</v>
      </c>
      <c r="E33" s="3">
        <v>1541.42</v>
      </c>
      <c r="F33" s="6">
        <v>2.0234999999999999</v>
      </c>
      <c r="G33" s="9">
        <f t="shared" si="0"/>
        <v>3119.0633699999998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</row>
    <row r="34" spans="2:13" x14ac:dyDescent="0.25">
      <c r="B34" s="30"/>
      <c r="C34" s="39"/>
      <c r="D34" s="2" t="s">
        <v>39</v>
      </c>
      <c r="E34" s="3">
        <v>1541.42</v>
      </c>
      <c r="F34" s="6">
        <v>2.0893999999999999</v>
      </c>
      <c r="G34" s="9">
        <f t="shared" si="0"/>
        <v>3220.6429480000002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</row>
    <row r="35" spans="2:13" x14ac:dyDescent="0.25">
      <c r="B35" s="30"/>
      <c r="C35" s="39"/>
      <c r="D35" s="2" t="s">
        <v>40</v>
      </c>
      <c r="E35" s="3">
        <v>1541.42</v>
      </c>
      <c r="F35" s="6">
        <v>2.1574</v>
      </c>
      <c r="G35" s="9">
        <f t="shared" si="0"/>
        <v>3325.4595079999999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</row>
    <row r="36" spans="2:13" x14ac:dyDescent="0.25">
      <c r="B36" s="30"/>
      <c r="C36" s="39"/>
      <c r="D36" s="2" t="s">
        <v>41</v>
      </c>
      <c r="E36" s="3">
        <v>1541.42</v>
      </c>
      <c r="F36" s="6">
        <v>2.2277</v>
      </c>
      <c r="G36" s="9">
        <f t="shared" si="0"/>
        <v>3433.8213340000002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</row>
    <row r="37" spans="2:13" x14ac:dyDescent="0.25">
      <c r="B37" s="31"/>
      <c r="C37" s="40"/>
      <c r="D37" s="2" t="s">
        <v>42</v>
      </c>
      <c r="E37" s="3">
        <v>1541.42</v>
      </c>
      <c r="F37" s="6">
        <v>2.3001999999999998</v>
      </c>
      <c r="G37" s="9">
        <f t="shared" si="0"/>
        <v>3545.5742839999998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</row>
    <row r="38" spans="2:13" ht="15" customHeight="1" x14ac:dyDescent="0.25">
      <c r="B38" s="29" t="s">
        <v>7</v>
      </c>
      <c r="C38" s="29" t="s">
        <v>10</v>
      </c>
      <c r="D38" s="2" t="s">
        <v>43</v>
      </c>
      <c r="E38" s="3">
        <v>1541.42</v>
      </c>
      <c r="F38" s="6">
        <v>2.3751000000000002</v>
      </c>
      <c r="G38" s="9">
        <f t="shared" si="0"/>
        <v>3661.0266420000007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</row>
    <row r="39" spans="2:13" x14ac:dyDescent="0.25">
      <c r="B39" s="30"/>
      <c r="C39" s="30"/>
      <c r="D39" s="2" t="s">
        <v>44</v>
      </c>
      <c r="E39" s="3">
        <v>1541.42</v>
      </c>
      <c r="F39" s="6">
        <v>2.4523999999999999</v>
      </c>
      <c r="G39" s="9">
        <f t="shared" si="0"/>
        <v>3780.1784080000002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</row>
    <row r="40" spans="2:13" x14ac:dyDescent="0.25">
      <c r="B40" s="30"/>
      <c r="C40" s="30"/>
      <c r="D40" s="2" t="s">
        <v>45</v>
      </c>
      <c r="E40" s="3">
        <v>1541.42</v>
      </c>
      <c r="F40" s="6">
        <v>2.5323000000000002</v>
      </c>
      <c r="G40" s="9">
        <f t="shared" si="0"/>
        <v>3903.3378660000003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</row>
    <row r="41" spans="2:13" x14ac:dyDescent="0.25">
      <c r="B41" s="30"/>
      <c r="C41" s="30"/>
      <c r="D41" s="2" t="s">
        <v>46</v>
      </c>
      <c r="E41" s="3">
        <v>1541.42</v>
      </c>
      <c r="F41" s="6">
        <v>2.6147</v>
      </c>
      <c r="G41" s="9">
        <f t="shared" si="0"/>
        <v>4030.3508740000002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</row>
    <row r="42" spans="2:13" x14ac:dyDescent="0.25">
      <c r="B42" s="30"/>
      <c r="C42" s="30"/>
      <c r="D42" s="2" t="s">
        <v>47</v>
      </c>
      <c r="E42" s="3">
        <v>1541.42</v>
      </c>
      <c r="F42" s="6">
        <v>2.6998000000000002</v>
      </c>
      <c r="G42" s="9">
        <f t="shared" si="0"/>
        <v>4161.5257160000001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</row>
    <row r="43" spans="2:13" x14ac:dyDescent="0.25">
      <c r="B43" s="30"/>
      <c r="C43" s="30"/>
      <c r="D43" s="2" t="s">
        <v>48</v>
      </c>
      <c r="E43" s="3">
        <v>1541.42</v>
      </c>
      <c r="F43" s="6">
        <v>2.7877000000000001</v>
      </c>
      <c r="G43" s="9">
        <f t="shared" si="0"/>
        <v>4297.0165340000003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</row>
    <row r="44" spans="2:13" x14ac:dyDescent="0.25">
      <c r="B44" s="30"/>
      <c r="C44" s="30"/>
      <c r="D44" s="2" t="s">
        <v>49</v>
      </c>
      <c r="E44" s="3">
        <v>1541.42</v>
      </c>
      <c r="F44" s="6">
        <v>2.8784999999999998</v>
      </c>
      <c r="G44" s="9">
        <f t="shared" si="0"/>
        <v>4436.9774699999998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</row>
    <row r="45" spans="2:13" x14ac:dyDescent="0.25">
      <c r="B45" s="30"/>
      <c r="C45" s="30"/>
      <c r="D45" s="2" t="s">
        <v>50</v>
      </c>
      <c r="E45" s="3">
        <v>1541.42</v>
      </c>
      <c r="F45" s="6">
        <v>2.9722</v>
      </c>
      <c r="G45" s="9">
        <f t="shared" si="0"/>
        <v>4581.4085240000004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</row>
    <row r="46" spans="2:13" x14ac:dyDescent="0.25">
      <c r="B46" s="31"/>
      <c r="C46" s="31"/>
      <c r="D46" s="2" t="s">
        <v>51</v>
      </c>
      <c r="E46" s="3">
        <v>1541.42</v>
      </c>
      <c r="F46" s="6">
        <v>3.069</v>
      </c>
      <c r="G46" s="9">
        <f t="shared" si="0"/>
        <v>4730.61798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</row>
    <row r="47" spans="2:13" x14ac:dyDescent="0.25">
      <c r="B47" s="29" t="s">
        <v>7</v>
      </c>
      <c r="C47" s="29" t="s">
        <v>11</v>
      </c>
      <c r="D47" s="2" t="s">
        <v>52</v>
      </c>
      <c r="E47" s="3">
        <v>1541.42</v>
      </c>
      <c r="F47" s="6">
        <v>3.1688999999999998</v>
      </c>
      <c r="G47" s="9">
        <f t="shared" si="0"/>
        <v>4884.6058380000004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</row>
    <row r="48" spans="2:13" x14ac:dyDescent="0.25">
      <c r="B48" s="30"/>
      <c r="C48" s="30"/>
      <c r="D48" s="2" t="s">
        <v>53</v>
      </c>
      <c r="E48" s="3">
        <v>1541.42</v>
      </c>
      <c r="F48" s="6">
        <v>3.2721</v>
      </c>
      <c r="G48" s="9">
        <f t="shared" si="0"/>
        <v>5043.6803820000005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</row>
    <row r="49" spans="2:13" x14ac:dyDescent="0.25">
      <c r="B49" s="30"/>
      <c r="C49" s="30"/>
      <c r="D49" s="2" t="s">
        <v>54</v>
      </c>
      <c r="E49" s="3">
        <v>1541.42</v>
      </c>
      <c r="F49" s="6">
        <v>3.3786</v>
      </c>
      <c r="G49" s="9">
        <f t="shared" si="0"/>
        <v>5207.8416120000002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</row>
    <row r="50" spans="2:13" x14ac:dyDescent="0.25">
      <c r="B50" s="30"/>
      <c r="C50" s="30"/>
      <c r="D50" s="2" t="s">
        <v>55</v>
      </c>
      <c r="E50" s="3">
        <v>1541.42</v>
      </c>
      <c r="F50" s="6">
        <v>3.4885999999999999</v>
      </c>
      <c r="G50" s="9">
        <f t="shared" si="0"/>
        <v>5377.3978120000002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</row>
    <row r="51" spans="2:13" x14ac:dyDescent="0.25">
      <c r="B51" s="31"/>
      <c r="C51" s="31"/>
      <c r="D51" s="2" t="s">
        <v>56</v>
      </c>
      <c r="E51" s="3">
        <v>1541.42</v>
      </c>
      <c r="F51" s="6">
        <v>3.6021999999999998</v>
      </c>
      <c r="G51" s="9">
        <f t="shared" si="0"/>
        <v>5552.5031239999998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</row>
    <row r="52" spans="2:13" x14ac:dyDescent="0.25">
      <c r="B52" s="29" t="s">
        <v>8</v>
      </c>
      <c r="C52" s="29" t="s">
        <v>12</v>
      </c>
      <c r="D52" s="2" t="s">
        <v>57</v>
      </c>
      <c r="E52" s="3">
        <v>1541.42</v>
      </c>
      <c r="F52" s="6">
        <v>3.7195</v>
      </c>
      <c r="G52" s="9">
        <f t="shared" si="0"/>
        <v>5733.3116900000005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</row>
    <row r="53" spans="2:13" x14ac:dyDescent="0.25">
      <c r="B53" s="30"/>
      <c r="C53" s="30"/>
      <c r="D53" s="2" t="s">
        <v>58</v>
      </c>
      <c r="E53" s="3">
        <v>1541.42</v>
      </c>
      <c r="F53" s="6">
        <v>3.8405</v>
      </c>
      <c r="G53" s="9">
        <f t="shared" si="0"/>
        <v>5919.8235100000002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</row>
    <row r="54" spans="2:13" x14ac:dyDescent="0.25">
      <c r="B54" s="30"/>
      <c r="C54" s="30"/>
      <c r="D54" s="2" t="s">
        <v>59</v>
      </c>
      <c r="E54" s="3">
        <v>1541.42</v>
      </c>
      <c r="F54" s="6">
        <v>3.9655999999999998</v>
      </c>
      <c r="G54" s="9">
        <f t="shared" si="0"/>
        <v>6112.6551520000003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</row>
    <row r="55" spans="2:13" x14ac:dyDescent="0.25">
      <c r="B55" s="30"/>
      <c r="C55" s="30"/>
      <c r="D55" s="2" t="s">
        <v>60</v>
      </c>
      <c r="E55" s="3">
        <v>1541.42</v>
      </c>
      <c r="F55" s="6">
        <v>4.0946999999999996</v>
      </c>
      <c r="G55" s="9">
        <f t="shared" si="0"/>
        <v>6311.6524739999995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</row>
    <row r="56" spans="2:13" x14ac:dyDescent="0.25">
      <c r="B56" s="30"/>
      <c r="C56" s="30"/>
      <c r="D56" s="2" t="s">
        <v>61</v>
      </c>
      <c r="E56" s="3">
        <v>1541.42</v>
      </c>
      <c r="F56" s="6">
        <v>4.2279999999999998</v>
      </c>
      <c r="G56" s="9">
        <f t="shared" si="0"/>
        <v>6517.1237599999995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</row>
    <row r="57" spans="2:13" x14ac:dyDescent="0.25">
      <c r="B57" s="30"/>
      <c r="C57" s="30"/>
      <c r="D57" s="2" t="s">
        <v>62</v>
      </c>
      <c r="E57" s="3">
        <v>1541.42</v>
      </c>
      <c r="F57" s="6">
        <v>4.3657000000000004</v>
      </c>
      <c r="G57" s="9">
        <f t="shared" si="0"/>
        <v>6729.3772940000008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</row>
    <row r="58" spans="2:13" x14ac:dyDescent="0.25">
      <c r="B58" s="30"/>
      <c r="C58" s="30"/>
      <c r="D58" s="2" t="s">
        <v>63</v>
      </c>
      <c r="E58" s="3">
        <v>1541.42</v>
      </c>
      <c r="F58" s="6">
        <v>4.5077999999999996</v>
      </c>
      <c r="G58" s="9">
        <f t="shared" si="0"/>
        <v>6948.4130759999998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</row>
    <row r="59" spans="2:13" x14ac:dyDescent="0.25">
      <c r="B59" s="30"/>
      <c r="C59" s="30"/>
      <c r="D59" s="2" t="s">
        <v>64</v>
      </c>
      <c r="E59" s="3">
        <v>1541.42</v>
      </c>
      <c r="F59" s="6">
        <v>4.6546000000000003</v>
      </c>
      <c r="G59" s="9">
        <f t="shared" si="0"/>
        <v>7174.6935320000011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</row>
    <row r="60" spans="2:13" x14ac:dyDescent="0.25">
      <c r="B60" s="31"/>
      <c r="C60" s="31"/>
      <c r="D60" s="2" t="s">
        <v>65</v>
      </c>
      <c r="E60" s="3">
        <v>1541.42</v>
      </c>
      <c r="F60" s="6">
        <v>4.8060999999999998</v>
      </c>
      <c r="G60" s="9">
        <f t="shared" si="0"/>
        <v>7408.2186620000002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</row>
    <row r="61" spans="2:13" ht="15" customHeight="1" x14ac:dyDescent="0.25">
      <c r="B61" s="29" t="s">
        <v>8</v>
      </c>
      <c r="C61" s="29" t="s">
        <v>13</v>
      </c>
      <c r="D61" s="2" t="s">
        <v>66</v>
      </c>
      <c r="E61" s="3">
        <v>1541.42</v>
      </c>
      <c r="F61" s="6">
        <v>4.9626000000000001</v>
      </c>
      <c r="G61" s="9">
        <f t="shared" si="0"/>
        <v>7649.4508920000007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</row>
    <row r="62" spans="2:13" x14ac:dyDescent="0.25">
      <c r="B62" s="30"/>
      <c r="C62" s="30"/>
      <c r="D62" s="2" t="s">
        <v>67</v>
      </c>
      <c r="E62" s="3">
        <v>1541.42</v>
      </c>
      <c r="F62" s="6">
        <v>5.1241000000000003</v>
      </c>
      <c r="G62" s="9">
        <f t="shared" si="0"/>
        <v>7898.3902220000009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</row>
    <row r="63" spans="2:13" x14ac:dyDescent="0.25">
      <c r="B63" s="30"/>
      <c r="C63" s="30"/>
      <c r="D63" s="2" t="s">
        <v>68</v>
      </c>
      <c r="E63" s="3">
        <v>1541.42</v>
      </c>
      <c r="F63" s="6">
        <v>5.2910000000000004</v>
      </c>
      <c r="G63" s="9">
        <f t="shared" si="0"/>
        <v>8155.6532200000011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</row>
    <row r="64" spans="2:13" x14ac:dyDescent="0.25">
      <c r="B64" s="30"/>
      <c r="C64" s="30"/>
      <c r="D64" s="2" t="s">
        <v>69</v>
      </c>
      <c r="E64" s="3">
        <v>1541.42</v>
      </c>
      <c r="F64" s="6">
        <v>5.4631999999999996</v>
      </c>
      <c r="G64" s="9">
        <f t="shared" si="0"/>
        <v>8421.085744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</row>
    <row r="65" spans="2:13" x14ac:dyDescent="0.25">
      <c r="B65" s="30"/>
      <c r="C65" s="30"/>
      <c r="D65" s="2" t="s">
        <v>70</v>
      </c>
      <c r="E65" s="3">
        <v>1541.42</v>
      </c>
      <c r="F65" s="6">
        <v>5.6410999999999998</v>
      </c>
      <c r="G65" s="9">
        <f t="shared" si="0"/>
        <v>8695.3043620000008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</row>
    <row r="66" spans="2:13" x14ac:dyDescent="0.25">
      <c r="B66" s="30"/>
      <c r="C66" s="30"/>
      <c r="D66" s="2" t="s">
        <v>71</v>
      </c>
      <c r="E66" s="3">
        <v>1541.42</v>
      </c>
      <c r="F66" s="6">
        <v>5.8247</v>
      </c>
      <c r="G66" s="9">
        <f t="shared" si="0"/>
        <v>8978.3090740000007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</row>
    <row r="67" spans="2:13" x14ac:dyDescent="0.25">
      <c r="B67" s="30"/>
      <c r="C67" s="30"/>
      <c r="D67" s="2" t="s">
        <v>72</v>
      </c>
      <c r="E67" s="3">
        <v>1541.42</v>
      </c>
      <c r="F67" s="6">
        <v>6.0144000000000002</v>
      </c>
      <c r="G67" s="9">
        <f t="shared" si="0"/>
        <v>9270.716448000001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</row>
    <row r="68" spans="2:13" x14ac:dyDescent="0.25">
      <c r="B68" s="30"/>
      <c r="C68" s="30"/>
      <c r="D68" s="2" t="s">
        <v>73</v>
      </c>
      <c r="E68" s="3">
        <v>1541.42</v>
      </c>
      <c r="F68" s="6">
        <v>6.2102000000000004</v>
      </c>
      <c r="G68" s="9">
        <f t="shared" si="0"/>
        <v>9572.5264840000018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</row>
    <row r="69" spans="2:13" x14ac:dyDescent="0.25">
      <c r="B69" s="30"/>
      <c r="C69" s="30"/>
      <c r="D69" s="2" t="s">
        <v>74</v>
      </c>
      <c r="E69" s="3">
        <v>1541.42</v>
      </c>
      <c r="F69" s="6">
        <v>6.4123999999999999</v>
      </c>
      <c r="G69" s="9">
        <f t="shared" si="0"/>
        <v>9884.2016079999994</v>
      </c>
      <c r="H69" s="14">
        <v>0</v>
      </c>
      <c r="I69" s="14">
        <v>0</v>
      </c>
      <c r="J69" s="14">
        <v>0</v>
      </c>
      <c r="K69" s="14">
        <v>0</v>
      </c>
      <c r="L69" s="14">
        <v>0</v>
      </c>
      <c r="M69" s="14">
        <v>0</v>
      </c>
    </row>
    <row r="70" spans="2:13" x14ac:dyDescent="0.25">
      <c r="B70" s="30"/>
      <c r="C70" s="30"/>
      <c r="D70" s="2" t="s">
        <v>75</v>
      </c>
      <c r="E70" s="3">
        <v>1541.42</v>
      </c>
      <c r="F70" s="6">
        <v>6.6211000000000002</v>
      </c>
      <c r="G70" s="9">
        <f t="shared" si="0"/>
        <v>10205.895962000001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</row>
    <row r="71" spans="2:13" x14ac:dyDescent="0.25">
      <c r="B71" s="30"/>
      <c r="C71" s="30"/>
      <c r="D71" s="2" t="s">
        <v>76</v>
      </c>
      <c r="E71" s="3">
        <v>1541.42</v>
      </c>
      <c r="F71" s="6">
        <v>6.8367000000000004</v>
      </c>
      <c r="G71" s="9">
        <f t="shared" si="0"/>
        <v>10538.226114000001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</row>
    <row r="72" spans="2:13" x14ac:dyDescent="0.25">
      <c r="B72" s="30"/>
      <c r="C72" s="30"/>
      <c r="D72" s="2" t="s">
        <v>77</v>
      </c>
      <c r="E72" s="3">
        <v>1541.42</v>
      </c>
      <c r="F72" s="6">
        <v>7.0593000000000004</v>
      </c>
      <c r="G72" s="9">
        <f t="shared" si="0"/>
        <v>10881.346206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</row>
    <row r="73" spans="2:13" x14ac:dyDescent="0.25">
      <c r="B73" s="30"/>
      <c r="C73" s="30"/>
      <c r="D73" s="2" t="s">
        <v>78</v>
      </c>
      <c r="E73" s="3">
        <v>1541.42</v>
      </c>
      <c r="F73" s="6">
        <v>7.2891000000000004</v>
      </c>
      <c r="G73" s="9">
        <f t="shared" si="0"/>
        <v>11235.564522000001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</row>
    <row r="74" spans="2:13" x14ac:dyDescent="0.25">
      <c r="B74" s="31"/>
      <c r="C74" s="31"/>
      <c r="D74" s="2" t="s">
        <v>79</v>
      </c>
      <c r="E74" s="3">
        <v>1541.42</v>
      </c>
      <c r="F74" s="6">
        <v>7.5263999999999998</v>
      </c>
      <c r="G74" s="9">
        <f t="shared" si="0"/>
        <v>11601.343488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</row>
    <row r="75" spans="2:13" ht="15" customHeight="1" x14ac:dyDescent="0.25">
      <c r="B75" s="29" t="s">
        <v>8</v>
      </c>
      <c r="C75" s="29" t="s">
        <v>14</v>
      </c>
      <c r="D75" s="2" t="s">
        <v>80</v>
      </c>
      <c r="E75" s="3">
        <v>1541.42</v>
      </c>
      <c r="F75" s="6">
        <v>7.7714999999999996</v>
      </c>
      <c r="G75" s="9">
        <f t="shared" si="0"/>
        <v>11979.14553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</row>
    <row r="76" spans="2:13" x14ac:dyDescent="0.25">
      <c r="B76" s="30"/>
      <c r="C76" s="30"/>
      <c r="D76" s="2" t="s">
        <v>81</v>
      </c>
      <c r="E76" s="3">
        <v>1541.42</v>
      </c>
      <c r="F76" s="6">
        <v>8.0244999999999997</v>
      </c>
      <c r="G76" s="9">
        <f t="shared" ref="G76:G111" si="1">E76*F76</f>
        <v>12369.12479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</row>
    <row r="77" spans="2:13" x14ac:dyDescent="0.25">
      <c r="B77" s="30"/>
      <c r="C77" s="30"/>
      <c r="D77" s="2" t="s">
        <v>82</v>
      </c>
      <c r="E77" s="3">
        <v>1541.42</v>
      </c>
      <c r="F77" s="6">
        <v>8.2858000000000001</v>
      </c>
      <c r="G77" s="9">
        <f t="shared" si="1"/>
        <v>12771.897836</v>
      </c>
      <c r="H77" s="14">
        <v>0</v>
      </c>
      <c r="I77" s="14">
        <v>0</v>
      </c>
      <c r="J77" s="14">
        <v>0</v>
      </c>
      <c r="K77" s="14">
        <v>0</v>
      </c>
      <c r="L77" s="14">
        <v>0</v>
      </c>
      <c r="M77" s="14">
        <v>0</v>
      </c>
    </row>
    <row r="78" spans="2:13" x14ac:dyDescent="0.25">
      <c r="B78" s="30"/>
      <c r="C78" s="30"/>
      <c r="D78" s="2" t="s">
        <v>83</v>
      </c>
      <c r="E78" s="3">
        <v>1541.42</v>
      </c>
      <c r="F78" s="6">
        <v>8.5555000000000003</v>
      </c>
      <c r="G78" s="9">
        <f t="shared" si="1"/>
        <v>13187.618810000002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</row>
    <row r="79" spans="2:13" x14ac:dyDescent="0.25">
      <c r="B79" s="30"/>
      <c r="C79" s="30"/>
      <c r="D79" s="2" t="s">
        <v>84</v>
      </c>
      <c r="E79" s="3">
        <v>1541.42</v>
      </c>
      <c r="F79" s="6">
        <v>8.8340999999999994</v>
      </c>
      <c r="G79" s="9">
        <f t="shared" si="1"/>
        <v>13617.058422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</row>
    <row r="80" spans="2:13" x14ac:dyDescent="0.25">
      <c r="B80" s="30"/>
      <c r="C80" s="30"/>
      <c r="D80" s="2" t="s">
        <v>85</v>
      </c>
      <c r="E80" s="3">
        <v>1541.42</v>
      </c>
      <c r="F80" s="6">
        <v>9.1217000000000006</v>
      </c>
      <c r="G80" s="9">
        <f t="shared" si="1"/>
        <v>14060.370814000002</v>
      </c>
      <c r="H80" s="14">
        <v>0</v>
      </c>
      <c r="I80" s="14">
        <v>0</v>
      </c>
      <c r="J80" s="14">
        <v>0</v>
      </c>
      <c r="K80" s="14">
        <v>0</v>
      </c>
      <c r="L80" s="14">
        <v>0</v>
      </c>
      <c r="M80" s="14">
        <v>0</v>
      </c>
    </row>
    <row r="81" spans="2:13" x14ac:dyDescent="0.25">
      <c r="B81" s="30"/>
      <c r="C81" s="30"/>
      <c r="D81" s="2" t="s">
        <v>86</v>
      </c>
      <c r="E81" s="3">
        <v>1541.42</v>
      </c>
      <c r="F81" s="6">
        <v>9.4185999999999996</v>
      </c>
      <c r="G81" s="9">
        <f t="shared" si="1"/>
        <v>14518.018411999999</v>
      </c>
      <c r="H81" s="14">
        <v>0</v>
      </c>
      <c r="I81" s="14">
        <v>0</v>
      </c>
      <c r="J81" s="14">
        <v>0</v>
      </c>
      <c r="K81" s="14">
        <v>0</v>
      </c>
      <c r="L81" s="14">
        <v>0</v>
      </c>
      <c r="M81" s="14">
        <v>0</v>
      </c>
    </row>
    <row r="82" spans="2:13" x14ac:dyDescent="0.25">
      <c r="B82" s="30"/>
      <c r="C82" s="30"/>
      <c r="D82" s="2" t="s">
        <v>87</v>
      </c>
      <c r="E82" s="3">
        <v>1541.42</v>
      </c>
      <c r="F82" s="6">
        <v>9.7253000000000007</v>
      </c>
      <c r="G82" s="9">
        <f t="shared" si="1"/>
        <v>14990.771926000001</v>
      </c>
      <c r="H82" s="14">
        <v>0</v>
      </c>
      <c r="I82" s="14">
        <v>0</v>
      </c>
      <c r="J82" s="14">
        <v>0</v>
      </c>
      <c r="K82" s="14">
        <v>0</v>
      </c>
      <c r="L82" s="14">
        <v>0</v>
      </c>
      <c r="M82" s="14">
        <v>0</v>
      </c>
    </row>
    <row r="83" spans="2:13" x14ac:dyDescent="0.25">
      <c r="B83" s="30"/>
      <c r="C83" s="30"/>
      <c r="D83" s="2" t="s">
        <v>88</v>
      </c>
      <c r="E83" s="3">
        <v>1541.42</v>
      </c>
      <c r="F83" s="6">
        <v>10.0419</v>
      </c>
      <c r="G83" s="9">
        <f t="shared" si="1"/>
        <v>15478.785498000001</v>
      </c>
      <c r="H83" s="14">
        <v>0</v>
      </c>
      <c r="I83" s="14">
        <v>0</v>
      </c>
      <c r="J83" s="14">
        <v>0</v>
      </c>
      <c r="K83" s="14">
        <v>0</v>
      </c>
      <c r="L83" s="14">
        <v>0</v>
      </c>
      <c r="M83" s="14">
        <v>0</v>
      </c>
    </row>
    <row r="84" spans="2:13" x14ac:dyDescent="0.25">
      <c r="B84" s="30"/>
      <c r="C84" s="30"/>
      <c r="D84" s="2" t="s">
        <v>89</v>
      </c>
      <c r="E84" s="3">
        <v>1541.42</v>
      </c>
      <c r="F84" s="6">
        <v>10.3689</v>
      </c>
      <c r="G84" s="9">
        <f t="shared" si="1"/>
        <v>15982.829838000001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</row>
    <row r="85" spans="2:13" x14ac:dyDescent="0.25">
      <c r="B85" s="30"/>
      <c r="C85" s="30"/>
      <c r="D85" s="2" t="s">
        <v>90</v>
      </c>
      <c r="E85" s="3">
        <v>1541.42</v>
      </c>
      <c r="F85" s="6">
        <v>10.7064</v>
      </c>
      <c r="G85" s="9">
        <f t="shared" si="1"/>
        <v>16503.059088000002</v>
      </c>
      <c r="H85" s="14">
        <v>0</v>
      </c>
      <c r="I85" s="14">
        <v>0</v>
      </c>
      <c r="J85" s="14">
        <v>0</v>
      </c>
      <c r="K85" s="14">
        <v>0</v>
      </c>
      <c r="L85" s="14">
        <v>0</v>
      </c>
      <c r="M85" s="14">
        <v>0</v>
      </c>
    </row>
    <row r="86" spans="2:13" x14ac:dyDescent="0.25">
      <c r="B86" s="30"/>
      <c r="C86" s="30"/>
      <c r="D86" s="2" t="s">
        <v>91</v>
      </c>
      <c r="E86" s="3">
        <v>1541.42</v>
      </c>
      <c r="F86" s="6">
        <v>11.055</v>
      </c>
      <c r="G86" s="9">
        <f t="shared" si="1"/>
        <v>17040.398100000002</v>
      </c>
      <c r="H86" s="14">
        <v>0</v>
      </c>
      <c r="I86" s="14">
        <v>0</v>
      </c>
      <c r="J86" s="14">
        <v>0</v>
      </c>
      <c r="K86" s="14">
        <v>0</v>
      </c>
      <c r="L86" s="14">
        <v>0</v>
      </c>
      <c r="M86" s="14">
        <v>0</v>
      </c>
    </row>
    <row r="87" spans="2:13" x14ac:dyDescent="0.25">
      <c r="B87" s="31"/>
      <c r="C87" s="31"/>
      <c r="D87" s="2" t="s">
        <v>92</v>
      </c>
      <c r="E87" s="3">
        <v>1541.42</v>
      </c>
      <c r="F87" s="6">
        <v>11.414899999999999</v>
      </c>
      <c r="G87" s="9">
        <f t="shared" si="1"/>
        <v>17595.155158000001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</row>
    <row r="88" spans="2:13" ht="15" customHeight="1" x14ac:dyDescent="0.25">
      <c r="B88" s="29" t="s">
        <v>8</v>
      </c>
      <c r="C88" s="29" t="s">
        <v>15</v>
      </c>
      <c r="D88" s="2" t="s">
        <v>93</v>
      </c>
      <c r="E88" s="3">
        <v>1541.42</v>
      </c>
      <c r="F88" s="6">
        <v>11.7866</v>
      </c>
      <c r="G88" s="9">
        <f t="shared" si="1"/>
        <v>18168.100972</v>
      </c>
      <c r="H88" s="14">
        <v>0</v>
      </c>
      <c r="I88" s="14">
        <v>0</v>
      </c>
      <c r="J88" s="14">
        <v>0</v>
      </c>
      <c r="K88" s="14">
        <v>0</v>
      </c>
      <c r="L88" s="14">
        <v>0</v>
      </c>
      <c r="M88" s="14">
        <v>0</v>
      </c>
    </row>
    <row r="89" spans="2:13" x14ac:dyDescent="0.25">
      <c r="B89" s="30"/>
      <c r="C89" s="30"/>
      <c r="D89" s="2" t="s">
        <v>94</v>
      </c>
      <c r="E89" s="3">
        <v>1541.42</v>
      </c>
      <c r="F89" s="6">
        <v>12.170299999999999</v>
      </c>
      <c r="G89" s="9">
        <f t="shared" si="1"/>
        <v>18759.543826000001</v>
      </c>
      <c r="H89" s="14">
        <v>0</v>
      </c>
      <c r="I89" s="14">
        <v>0</v>
      </c>
      <c r="J89" s="14">
        <v>0</v>
      </c>
      <c r="K89" s="14">
        <v>0</v>
      </c>
      <c r="L89" s="14">
        <v>0</v>
      </c>
      <c r="M89" s="14">
        <v>0</v>
      </c>
    </row>
    <row r="90" spans="2:13" x14ac:dyDescent="0.25">
      <c r="B90" s="30"/>
      <c r="C90" s="30"/>
      <c r="D90" s="2" t="s">
        <v>95</v>
      </c>
      <c r="E90" s="3">
        <v>1541.42</v>
      </c>
      <c r="F90" s="6">
        <v>12.652100000000001</v>
      </c>
      <c r="G90" s="9">
        <f t="shared" si="1"/>
        <v>19502.199982000002</v>
      </c>
      <c r="H90" s="14">
        <v>0</v>
      </c>
      <c r="I90" s="14">
        <v>0</v>
      </c>
      <c r="J90" s="14">
        <v>0</v>
      </c>
      <c r="K90" s="14">
        <v>0</v>
      </c>
      <c r="L90" s="14">
        <v>0</v>
      </c>
      <c r="M90" s="14">
        <v>0</v>
      </c>
    </row>
    <row r="91" spans="2:13" x14ac:dyDescent="0.25">
      <c r="B91" s="30"/>
      <c r="C91" s="30"/>
      <c r="D91" s="2" t="s">
        <v>96</v>
      </c>
      <c r="E91" s="3">
        <v>1541.42</v>
      </c>
      <c r="F91" s="6">
        <v>13.153</v>
      </c>
      <c r="G91" s="9">
        <f t="shared" si="1"/>
        <v>20274.297260000003</v>
      </c>
      <c r="H91" s="14">
        <v>0</v>
      </c>
      <c r="I91" s="14">
        <v>0</v>
      </c>
      <c r="J91" s="14">
        <v>0</v>
      </c>
      <c r="K91" s="14">
        <v>0</v>
      </c>
      <c r="L91" s="14">
        <v>0</v>
      </c>
      <c r="M91" s="14">
        <v>0</v>
      </c>
    </row>
    <row r="92" spans="2:13" x14ac:dyDescent="0.25">
      <c r="B92" s="30"/>
      <c r="C92" s="30"/>
      <c r="D92" s="2" t="s">
        <v>97</v>
      </c>
      <c r="E92" s="3">
        <v>1541.42</v>
      </c>
      <c r="F92" s="6">
        <v>13.6738</v>
      </c>
      <c r="G92" s="9">
        <f t="shared" si="1"/>
        <v>21077.068796</v>
      </c>
      <c r="H92" s="14">
        <v>0</v>
      </c>
      <c r="I92" s="14">
        <v>0</v>
      </c>
      <c r="J92" s="14">
        <v>0</v>
      </c>
      <c r="K92" s="14">
        <v>0</v>
      </c>
      <c r="L92" s="14">
        <v>0</v>
      </c>
      <c r="M92" s="14">
        <v>0</v>
      </c>
    </row>
    <row r="93" spans="2:13" x14ac:dyDescent="0.25">
      <c r="B93" s="30"/>
      <c r="C93" s="30"/>
      <c r="D93" s="2" t="s">
        <v>98</v>
      </c>
      <c r="E93" s="3">
        <v>1541.42</v>
      </c>
      <c r="F93" s="6">
        <v>14.2151</v>
      </c>
      <c r="G93" s="9">
        <f t="shared" si="1"/>
        <v>21911.439441999999</v>
      </c>
      <c r="H93" s="14">
        <v>0</v>
      </c>
      <c r="I93" s="14">
        <v>0</v>
      </c>
      <c r="J93" s="14">
        <v>0</v>
      </c>
      <c r="K93" s="14">
        <v>0</v>
      </c>
      <c r="L93" s="14">
        <v>0</v>
      </c>
      <c r="M93" s="14">
        <v>0</v>
      </c>
    </row>
    <row r="94" spans="2:13" x14ac:dyDescent="0.25">
      <c r="B94" s="30"/>
      <c r="C94" s="30"/>
      <c r="D94" s="2" t="s">
        <v>99</v>
      </c>
      <c r="E94" s="3">
        <v>1541.42</v>
      </c>
      <c r="F94" s="6">
        <v>14.777900000000001</v>
      </c>
      <c r="G94" s="9">
        <f t="shared" si="1"/>
        <v>22778.950618000003</v>
      </c>
      <c r="H94" s="14">
        <v>0</v>
      </c>
      <c r="I94" s="14">
        <v>0</v>
      </c>
      <c r="J94" s="14">
        <v>0</v>
      </c>
      <c r="K94" s="14">
        <v>0</v>
      </c>
      <c r="L94" s="14">
        <v>0</v>
      </c>
      <c r="M94" s="14">
        <v>0</v>
      </c>
    </row>
    <row r="95" spans="2:13" x14ac:dyDescent="0.25">
      <c r="B95" s="30"/>
      <c r="C95" s="30"/>
      <c r="D95" s="2" t="s">
        <v>100</v>
      </c>
      <c r="E95" s="3">
        <v>1541.42</v>
      </c>
      <c r="F95" s="6">
        <v>15.363</v>
      </c>
      <c r="G95" s="9">
        <f t="shared" si="1"/>
        <v>23680.835460000002</v>
      </c>
      <c r="H95" s="14">
        <v>0</v>
      </c>
      <c r="I95" s="14">
        <v>0</v>
      </c>
      <c r="J95" s="14">
        <v>0</v>
      </c>
      <c r="K95" s="14">
        <v>0</v>
      </c>
      <c r="L95" s="14">
        <v>0</v>
      </c>
      <c r="M95" s="14">
        <v>0</v>
      </c>
    </row>
    <row r="96" spans="2:13" x14ac:dyDescent="0.25">
      <c r="B96" s="30"/>
      <c r="C96" s="30"/>
      <c r="D96" s="2" t="s">
        <v>101</v>
      </c>
      <c r="E96" s="3">
        <v>1541.42</v>
      </c>
      <c r="F96" s="6">
        <v>15.9712</v>
      </c>
      <c r="G96" s="9">
        <f t="shared" si="1"/>
        <v>24618.327104</v>
      </c>
      <c r="H96" s="14">
        <v>0</v>
      </c>
      <c r="I96" s="14">
        <v>0</v>
      </c>
      <c r="J96" s="14">
        <v>0</v>
      </c>
      <c r="K96" s="14">
        <v>0</v>
      </c>
      <c r="L96" s="14">
        <v>0</v>
      </c>
      <c r="M96" s="14">
        <v>0</v>
      </c>
    </row>
    <row r="97" spans="2:13" x14ac:dyDescent="0.25">
      <c r="B97" s="30"/>
      <c r="C97" s="30"/>
      <c r="D97" s="2" t="s">
        <v>102</v>
      </c>
      <c r="E97" s="3">
        <v>1541.42</v>
      </c>
      <c r="F97" s="6">
        <v>16.6036</v>
      </c>
      <c r="G97" s="9">
        <f t="shared" si="1"/>
        <v>25593.121112000001</v>
      </c>
      <c r="H97" s="14">
        <v>0</v>
      </c>
      <c r="I97" s="14">
        <v>0</v>
      </c>
      <c r="J97" s="14">
        <v>0</v>
      </c>
      <c r="K97" s="14">
        <v>0</v>
      </c>
      <c r="L97" s="14">
        <v>0</v>
      </c>
      <c r="M97" s="14">
        <v>0</v>
      </c>
    </row>
    <row r="98" spans="2:13" x14ac:dyDescent="0.25">
      <c r="B98" s="30"/>
      <c r="C98" s="30"/>
      <c r="D98" s="2" t="s">
        <v>103</v>
      </c>
      <c r="E98" s="3">
        <v>1541.42</v>
      </c>
      <c r="F98" s="6">
        <v>17.260899999999999</v>
      </c>
      <c r="G98" s="9">
        <f t="shared" si="1"/>
        <v>26606.296478</v>
      </c>
      <c r="H98" s="14">
        <v>0</v>
      </c>
      <c r="I98" s="14">
        <v>0</v>
      </c>
      <c r="J98" s="14">
        <v>0</v>
      </c>
      <c r="K98" s="14">
        <v>0</v>
      </c>
      <c r="L98" s="14">
        <v>0</v>
      </c>
      <c r="M98" s="14">
        <v>0</v>
      </c>
    </row>
    <row r="99" spans="2:13" x14ac:dyDescent="0.25">
      <c r="B99" s="30"/>
      <c r="C99" s="30"/>
      <c r="D99" s="2" t="s">
        <v>104</v>
      </c>
      <c r="E99" s="3">
        <v>1541.42</v>
      </c>
      <c r="F99" s="6">
        <v>17.944299999999998</v>
      </c>
      <c r="G99" s="9">
        <f t="shared" si="1"/>
        <v>27659.702905999999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</row>
    <row r="100" spans="2:13" x14ac:dyDescent="0.25">
      <c r="B100" s="30"/>
      <c r="C100" s="30"/>
      <c r="D100" s="2" t="s">
        <v>105</v>
      </c>
      <c r="E100" s="3">
        <v>1541.42</v>
      </c>
      <c r="F100" s="6">
        <v>18.654699999999998</v>
      </c>
      <c r="G100" s="9">
        <f t="shared" si="1"/>
        <v>28754.727673999998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</row>
    <row r="101" spans="2:13" x14ac:dyDescent="0.25">
      <c r="B101" s="30"/>
      <c r="C101" s="30"/>
      <c r="D101" s="2" t="s">
        <v>106</v>
      </c>
      <c r="E101" s="3">
        <v>1541.42</v>
      </c>
      <c r="F101" s="6">
        <v>19.3932</v>
      </c>
      <c r="G101" s="9">
        <f t="shared" si="1"/>
        <v>29893.066344000003</v>
      </c>
      <c r="H101" s="14">
        <v>0</v>
      </c>
      <c r="I101" s="14">
        <v>0</v>
      </c>
      <c r="J101" s="14">
        <v>0</v>
      </c>
      <c r="K101" s="14">
        <v>0</v>
      </c>
      <c r="L101" s="14">
        <v>0</v>
      </c>
      <c r="M101" s="14">
        <v>0</v>
      </c>
    </row>
    <row r="102" spans="2:13" x14ac:dyDescent="0.25">
      <c r="B102" s="30"/>
      <c r="C102" s="30"/>
      <c r="D102" s="2" t="s">
        <v>107</v>
      </c>
      <c r="E102" s="3">
        <v>1541.42</v>
      </c>
      <c r="F102" s="6">
        <v>20.161000000000001</v>
      </c>
      <c r="G102" s="9">
        <f t="shared" si="1"/>
        <v>31076.568620000002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</row>
    <row r="103" spans="2:13" x14ac:dyDescent="0.25">
      <c r="B103" s="30"/>
      <c r="C103" s="30"/>
      <c r="D103" s="2" t="s">
        <v>108</v>
      </c>
      <c r="E103" s="3">
        <v>1541.42</v>
      </c>
      <c r="F103" s="6">
        <v>20.959199999999999</v>
      </c>
      <c r="G103" s="9">
        <f t="shared" si="1"/>
        <v>32306.930064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</row>
    <row r="104" spans="2:13" x14ac:dyDescent="0.25">
      <c r="B104" s="30"/>
      <c r="C104" s="30"/>
      <c r="D104" s="2" t="s">
        <v>109</v>
      </c>
      <c r="E104" s="3">
        <v>1541.42</v>
      </c>
      <c r="F104" s="6">
        <v>21.789100000000001</v>
      </c>
      <c r="G104" s="9">
        <f t="shared" si="1"/>
        <v>33586.154522000004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</row>
    <row r="105" spans="2:13" x14ac:dyDescent="0.25">
      <c r="B105" s="30"/>
      <c r="C105" s="30"/>
      <c r="D105" s="2" t="s">
        <v>110</v>
      </c>
      <c r="E105" s="3">
        <v>1541.42</v>
      </c>
      <c r="F105" s="6">
        <v>22.651900000000001</v>
      </c>
      <c r="G105" s="9">
        <f t="shared" si="1"/>
        <v>34916.091698000004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</row>
    <row r="106" spans="2:13" x14ac:dyDescent="0.25">
      <c r="B106" s="30"/>
      <c r="C106" s="30"/>
      <c r="D106" s="2" t="s">
        <v>111</v>
      </c>
      <c r="E106" s="3">
        <v>1541.42</v>
      </c>
      <c r="F106" s="6">
        <v>23.5488</v>
      </c>
      <c r="G106" s="9">
        <f t="shared" si="1"/>
        <v>36298.591295999999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</row>
    <row r="107" spans="2:13" x14ac:dyDescent="0.25">
      <c r="B107" s="30"/>
      <c r="C107" s="30"/>
      <c r="D107" s="2" t="s">
        <v>112</v>
      </c>
      <c r="E107" s="3">
        <v>1541.42</v>
      </c>
      <c r="F107" s="6">
        <v>24.481200000000001</v>
      </c>
      <c r="G107" s="9">
        <f t="shared" si="1"/>
        <v>37735.811304000003</v>
      </c>
      <c r="H107" s="14">
        <v>0</v>
      </c>
      <c r="I107" s="14">
        <v>0</v>
      </c>
      <c r="J107" s="14">
        <v>0</v>
      </c>
      <c r="K107" s="14">
        <v>0</v>
      </c>
      <c r="L107" s="14">
        <v>0</v>
      </c>
      <c r="M107" s="14">
        <v>0</v>
      </c>
    </row>
    <row r="108" spans="2:13" x14ac:dyDescent="0.25">
      <c r="B108" s="30"/>
      <c r="C108" s="30"/>
      <c r="D108" s="2" t="s">
        <v>113</v>
      </c>
      <c r="E108" s="3">
        <v>1541.42</v>
      </c>
      <c r="F108" s="6">
        <v>25.450500000000002</v>
      </c>
      <c r="G108" s="9">
        <f t="shared" si="1"/>
        <v>39229.909710000007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</row>
    <row r="109" spans="2:13" x14ac:dyDescent="0.25">
      <c r="B109" s="30"/>
      <c r="C109" s="30"/>
      <c r="D109" s="2" t="s">
        <v>114</v>
      </c>
      <c r="E109" s="3">
        <v>1541.42</v>
      </c>
      <c r="F109" s="6">
        <v>26.458300000000001</v>
      </c>
      <c r="G109" s="9">
        <f t="shared" si="1"/>
        <v>40783.352786000003</v>
      </c>
      <c r="H109" s="14">
        <v>0</v>
      </c>
      <c r="I109" s="14">
        <v>0</v>
      </c>
      <c r="J109" s="14">
        <v>0</v>
      </c>
      <c r="K109" s="14">
        <v>0</v>
      </c>
      <c r="L109" s="14">
        <v>0</v>
      </c>
      <c r="M109" s="14">
        <v>0</v>
      </c>
    </row>
    <row r="110" spans="2:13" x14ac:dyDescent="0.25">
      <c r="B110" s="30"/>
      <c r="C110" s="30"/>
      <c r="D110" s="2" t="s">
        <v>115</v>
      </c>
      <c r="E110" s="3">
        <v>1541.42</v>
      </c>
      <c r="F110" s="6">
        <v>27.5059</v>
      </c>
      <c r="G110" s="9">
        <f t="shared" si="1"/>
        <v>42398.144378000005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</row>
    <row r="111" spans="2:13" x14ac:dyDescent="0.25">
      <c r="B111" s="31"/>
      <c r="C111" s="31"/>
      <c r="D111" s="2" t="s">
        <v>116</v>
      </c>
      <c r="E111" s="3">
        <v>1541.42</v>
      </c>
      <c r="F111" s="7">
        <v>28.594999999999999</v>
      </c>
      <c r="G111" s="9">
        <f t="shared" si="1"/>
        <v>44076.904900000001</v>
      </c>
      <c r="H111" s="14">
        <v>0</v>
      </c>
      <c r="I111" s="14">
        <v>0</v>
      </c>
      <c r="J111" s="14">
        <v>0</v>
      </c>
      <c r="K111" s="14">
        <v>0</v>
      </c>
      <c r="L111" s="14">
        <v>0</v>
      </c>
      <c r="M111" s="14">
        <v>0</v>
      </c>
    </row>
    <row r="112" spans="2:13" x14ac:dyDescent="0.25">
      <c r="B112" t="s">
        <v>6</v>
      </c>
      <c r="G112" s="4"/>
    </row>
  </sheetData>
  <mergeCells count="19">
    <mergeCell ref="B4:M4"/>
    <mergeCell ref="C75:C87"/>
    <mergeCell ref="C88:C111"/>
    <mergeCell ref="B9:D10"/>
    <mergeCell ref="G9:G10"/>
    <mergeCell ref="C11:C37"/>
    <mergeCell ref="C38:C46"/>
    <mergeCell ref="C47:C51"/>
    <mergeCell ref="C52:C60"/>
    <mergeCell ref="C61:C74"/>
    <mergeCell ref="B61:B74"/>
    <mergeCell ref="B75:B87"/>
    <mergeCell ref="B88:B111"/>
    <mergeCell ref="B11:B37"/>
    <mergeCell ref="B38:B46"/>
    <mergeCell ref="B47:B51"/>
    <mergeCell ref="B52:B60"/>
    <mergeCell ref="I9:K9"/>
    <mergeCell ref="B8:M8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J30"/>
  <sheetViews>
    <sheetView workbookViewId="0">
      <selection activeCell="D7" sqref="D7"/>
    </sheetView>
  </sheetViews>
  <sheetFormatPr defaultRowHeight="15" x14ac:dyDescent="0.25"/>
  <cols>
    <col min="2" max="2" width="36.7109375" customWidth="1"/>
    <col min="3" max="3" width="10.28515625" customWidth="1"/>
    <col min="4" max="4" width="19.28515625" customWidth="1"/>
    <col min="5" max="5" width="3.28515625" customWidth="1"/>
    <col min="6" max="6" width="2.85546875" customWidth="1"/>
    <col min="7" max="7" width="2.5703125" customWidth="1"/>
    <col min="8" max="8" width="3.5703125" customWidth="1"/>
    <col min="9" max="9" width="2.85546875" customWidth="1"/>
    <col min="10" max="10" width="24" customWidth="1"/>
  </cols>
  <sheetData>
    <row r="2" spans="2:10" x14ac:dyDescent="0.25">
      <c r="B2" s="12" t="s">
        <v>0</v>
      </c>
      <c r="C2" s="12"/>
      <c r="D2" s="12"/>
      <c r="E2" s="12"/>
    </row>
    <row r="3" spans="2:10" x14ac:dyDescent="0.25">
      <c r="B3" t="s">
        <v>155</v>
      </c>
    </row>
    <row r="4" spans="2:10" ht="31.5" customHeight="1" x14ac:dyDescent="0.25">
      <c r="B4" s="52" t="s">
        <v>159</v>
      </c>
      <c r="C4" s="52"/>
      <c r="D4" s="52"/>
      <c r="E4" s="52"/>
      <c r="F4" s="52"/>
      <c r="G4" s="52"/>
      <c r="H4" s="52"/>
      <c r="I4" s="52"/>
      <c r="J4" s="52"/>
    </row>
    <row r="5" spans="2:10" x14ac:dyDescent="0.25">
      <c r="B5" t="s">
        <v>158</v>
      </c>
    </row>
    <row r="6" spans="2:10" x14ac:dyDescent="0.25">
      <c r="B6" t="s">
        <v>160</v>
      </c>
    </row>
    <row r="7" spans="2:10" x14ac:dyDescent="0.25">
      <c r="B7" t="s">
        <v>149</v>
      </c>
    </row>
    <row r="8" spans="2:10" x14ac:dyDescent="0.25">
      <c r="B8" s="32" t="s">
        <v>123</v>
      </c>
      <c r="C8" s="32"/>
      <c r="D8" s="32"/>
      <c r="E8" s="32"/>
      <c r="F8" s="32"/>
      <c r="G8" s="32"/>
      <c r="H8" s="32"/>
      <c r="I8" s="32"/>
      <c r="J8" s="32"/>
    </row>
    <row r="9" spans="2:10" x14ac:dyDescent="0.25">
      <c r="B9" s="19" t="s">
        <v>151</v>
      </c>
      <c r="C9" s="19" t="s">
        <v>125</v>
      </c>
      <c r="D9" s="19" t="s">
        <v>126</v>
      </c>
      <c r="E9" s="38" t="s">
        <v>127</v>
      </c>
      <c r="F9" s="38"/>
      <c r="G9" s="38"/>
      <c r="H9" s="38"/>
      <c r="I9" s="38"/>
      <c r="J9" s="38"/>
    </row>
    <row r="10" spans="2:10" x14ac:dyDescent="0.25">
      <c r="B10" s="18" t="s">
        <v>128</v>
      </c>
      <c r="C10" s="21" t="s">
        <v>71</v>
      </c>
      <c r="D10" s="22">
        <v>11970.98</v>
      </c>
      <c r="E10" s="47">
        <f>D10*20/100</f>
        <v>2394.1959999999999</v>
      </c>
      <c r="F10" s="48"/>
      <c r="G10" s="48"/>
      <c r="H10" s="48"/>
      <c r="I10" s="48"/>
      <c r="J10" s="48"/>
    </row>
    <row r="11" spans="2:10" x14ac:dyDescent="0.25">
      <c r="B11" s="18" t="s">
        <v>129</v>
      </c>
      <c r="C11" s="21" t="s">
        <v>92</v>
      </c>
      <c r="D11" s="22">
        <v>23460.02</v>
      </c>
      <c r="E11" s="47">
        <f t="shared" ref="E11:E23" si="0">D11*20/100</f>
        <v>4692.0039999999999</v>
      </c>
      <c r="F11" s="48"/>
      <c r="G11" s="48"/>
      <c r="H11" s="48"/>
      <c r="I11" s="48"/>
      <c r="J11" s="48"/>
    </row>
    <row r="12" spans="2:10" x14ac:dyDescent="0.25">
      <c r="B12" s="18" t="s">
        <v>130</v>
      </c>
      <c r="C12" s="21" t="s">
        <v>92</v>
      </c>
      <c r="D12" s="22">
        <v>23460.02</v>
      </c>
      <c r="E12" s="47">
        <f t="shared" si="0"/>
        <v>4692.0039999999999</v>
      </c>
      <c r="F12" s="48"/>
      <c r="G12" s="48"/>
      <c r="H12" s="48"/>
      <c r="I12" s="48"/>
      <c r="J12" s="48"/>
    </row>
    <row r="13" spans="2:10" x14ac:dyDescent="0.25">
      <c r="B13" s="18" t="s">
        <v>131</v>
      </c>
      <c r="C13" s="21" t="s">
        <v>56</v>
      </c>
      <c r="D13" s="22">
        <v>7403.28</v>
      </c>
      <c r="E13" s="47">
        <f t="shared" si="0"/>
        <v>1480.6559999999999</v>
      </c>
      <c r="F13" s="48"/>
      <c r="G13" s="48"/>
      <c r="H13" s="48"/>
      <c r="I13" s="48"/>
      <c r="J13" s="48"/>
    </row>
    <row r="14" spans="2:10" x14ac:dyDescent="0.25">
      <c r="B14" s="18" t="s">
        <v>132</v>
      </c>
      <c r="C14" s="21" t="s">
        <v>58</v>
      </c>
      <c r="D14" s="22">
        <v>7893.03</v>
      </c>
      <c r="E14" s="47">
        <f t="shared" si="0"/>
        <v>1578.606</v>
      </c>
      <c r="F14" s="48"/>
      <c r="G14" s="48"/>
      <c r="H14" s="48"/>
      <c r="I14" s="48"/>
      <c r="J14" s="48"/>
    </row>
    <row r="15" spans="2:10" x14ac:dyDescent="0.25">
      <c r="B15" s="18" t="s">
        <v>133</v>
      </c>
      <c r="C15" s="21" t="s">
        <v>100</v>
      </c>
      <c r="D15" s="22">
        <v>31574.19</v>
      </c>
      <c r="E15" s="47">
        <f t="shared" si="0"/>
        <v>6314.8379999999997</v>
      </c>
      <c r="F15" s="48"/>
      <c r="G15" s="48"/>
      <c r="H15" s="48"/>
      <c r="I15" s="48"/>
      <c r="J15" s="48"/>
    </row>
    <row r="16" spans="2:10" x14ac:dyDescent="0.25">
      <c r="B16" s="8" t="s">
        <v>146</v>
      </c>
      <c r="C16" s="21" t="s">
        <v>100</v>
      </c>
      <c r="D16" s="22">
        <v>31574.19</v>
      </c>
      <c r="E16" s="47">
        <f>D16*20/100</f>
        <v>6314.8379999999997</v>
      </c>
      <c r="F16" s="48"/>
      <c r="G16" s="48"/>
      <c r="H16" s="48"/>
      <c r="I16" s="48"/>
      <c r="J16" s="48"/>
    </row>
    <row r="17" spans="2:10" ht="20.25" customHeight="1" x14ac:dyDescent="0.25">
      <c r="B17" s="25" t="s">
        <v>134</v>
      </c>
      <c r="C17" s="21" t="s">
        <v>100</v>
      </c>
      <c r="D17" s="22">
        <v>31574.19</v>
      </c>
      <c r="E17" s="45">
        <f t="shared" si="0"/>
        <v>6314.8379999999997</v>
      </c>
      <c r="F17" s="46"/>
      <c r="G17" s="46"/>
      <c r="H17" s="46"/>
      <c r="I17" s="46"/>
      <c r="J17" s="46"/>
    </row>
    <row r="18" spans="2:10" x14ac:dyDescent="0.25">
      <c r="B18" s="18" t="s">
        <v>135</v>
      </c>
      <c r="C18" s="21" t="s">
        <v>84</v>
      </c>
      <c r="D18" s="22">
        <v>18155.93</v>
      </c>
      <c r="E18" s="47">
        <f t="shared" si="0"/>
        <v>3631.1859999999997</v>
      </c>
      <c r="F18" s="48"/>
      <c r="G18" s="48"/>
      <c r="H18" s="48"/>
      <c r="I18" s="48"/>
      <c r="J18" s="48"/>
    </row>
    <row r="19" spans="2:10" x14ac:dyDescent="0.25">
      <c r="B19" s="18" t="s">
        <v>136</v>
      </c>
      <c r="C19" s="21" t="s">
        <v>76</v>
      </c>
      <c r="D19" s="22">
        <v>14050.85</v>
      </c>
      <c r="E19" s="47">
        <f t="shared" si="0"/>
        <v>2810.17</v>
      </c>
      <c r="F19" s="48"/>
      <c r="G19" s="48"/>
      <c r="H19" s="48"/>
      <c r="I19" s="48"/>
      <c r="J19" s="48"/>
    </row>
    <row r="20" spans="2:10" x14ac:dyDescent="0.25">
      <c r="B20" s="18" t="s">
        <v>137</v>
      </c>
      <c r="C20" s="21" t="s">
        <v>100</v>
      </c>
      <c r="D20" s="22">
        <v>31574.19</v>
      </c>
      <c r="E20" s="47">
        <f t="shared" si="0"/>
        <v>6314.8379999999997</v>
      </c>
      <c r="F20" s="48"/>
      <c r="G20" s="48"/>
      <c r="H20" s="48"/>
      <c r="I20" s="48"/>
      <c r="J20" s="48"/>
    </row>
    <row r="21" spans="2:10" x14ac:dyDescent="0.25">
      <c r="B21" s="18" t="s">
        <v>138</v>
      </c>
      <c r="C21" s="21" t="s">
        <v>92</v>
      </c>
      <c r="D21" s="22">
        <v>23460.02</v>
      </c>
      <c r="E21" s="47">
        <f t="shared" si="0"/>
        <v>4692.0039999999999</v>
      </c>
      <c r="F21" s="48"/>
      <c r="G21" s="48"/>
      <c r="H21" s="48"/>
      <c r="I21" s="48"/>
      <c r="J21" s="48"/>
    </row>
    <row r="22" spans="2:10" ht="21" customHeight="1" x14ac:dyDescent="0.25">
      <c r="B22" s="18" t="s">
        <v>148</v>
      </c>
      <c r="C22" s="21" t="s">
        <v>92</v>
      </c>
      <c r="D22" s="22">
        <v>23460.02</v>
      </c>
      <c r="E22" s="49">
        <f t="shared" ref="E22" si="1">D22*20/100</f>
        <v>4692.0039999999999</v>
      </c>
      <c r="F22" s="50"/>
      <c r="G22" s="50"/>
      <c r="H22" s="50"/>
      <c r="I22" s="50"/>
      <c r="J22" s="51"/>
    </row>
    <row r="23" spans="2:10" x14ac:dyDescent="0.25">
      <c r="B23" s="25" t="s">
        <v>139</v>
      </c>
      <c r="C23" s="21" t="s">
        <v>100</v>
      </c>
      <c r="D23" s="22">
        <v>31574.19</v>
      </c>
      <c r="E23" s="45">
        <f t="shared" si="0"/>
        <v>6314.8379999999997</v>
      </c>
      <c r="F23" s="46"/>
      <c r="G23" s="46"/>
      <c r="H23" s="46"/>
      <c r="I23" s="46"/>
      <c r="J23" s="46"/>
    </row>
    <row r="24" spans="2:10" x14ac:dyDescent="0.25">
      <c r="B24" s="26" t="s">
        <v>152</v>
      </c>
      <c r="C24" s="27" t="s">
        <v>125</v>
      </c>
      <c r="D24" s="27" t="s">
        <v>126</v>
      </c>
      <c r="E24" s="41" t="s">
        <v>127</v>
      </c>
      <c r="F24" s="41"/>
      <c r="G24" s="41"/>
      <c r="H24" s="41"/>
      <c r="I24" s="41"/>
      <c r="J24" s="41"/>
    </row>
    <row r="25" spans="2:10" ht="33" customHeight="1" x14ac:dyDescent="0.25">
      <c r="B25" s="42" t="s">
        <v>153</v>
      </c>
      <c r="C25" s="43"/>
      <c r="D25" s="43"/>
      <c r="E25" s="43"/>
      <c r="F25" s="43"/>
      <c r="G25" s="43"/>
      <c r="H25" s="43"/>
      <c r="I25" s="43"/>
      <c r="J25" s="44"/>
    </row>
    <row r="26" spans="2:10" x14ac:dyDescent="0.25">
      <c r="C26" s="1"/>
    </row>
    <row r="27" spans="2:10" x14ac:dyDescent="0.25">
      <c r="C27" s="1"/>
    </row>
    <row r="28" spans="2:10" x14ac:dyDescent="0.25">
      <c r="C28" s="1"/>
    </row>
    <row r="29" spans="2:10" x14ac:dyDescent="0.25">
      <c r="C29" s="1"/>
    </row>
    <row r="30" spans="2:10" x14ac:dyDescent="0.25">
      <c r="C30" s="1"/>
    </row>
  </sheetData>
  <mergeCells count="19">
    <mergeCell ref="E13:J13"/>
    <mergeCell ref="B8:J8"/>
    <mergeCell ref="E22:J22"/>
    <mergeCell ref="B4:J4"/>
    <mergeCell ref="E9:J9"/>
    <mergeCell ref="E10:J10"/>
    <mergeCell ref="E11:J11"/>
    <mergeCell ref="E12:J12"/>
    <mergeCell ref="E21:J21"/>
    <mergeCell ref="E24:J24"/>
    <mergeCell ref="B25:J25"/>
    <mergeCell ref="E23:J23"/>
    <mergeCell ref="E16:J16"/>
    <mergeCell ref="E14:J14"/>
    <mergeCell ref="E15:J15"/>
    <mergeCell ref="E17:J17"/>
    <mergeCell ref="E18:J18"/>
    <mergeCell ref="E19:J19"/>
    <mergeCell ref="E20:J20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E19"/>
  <sheetViews>
    <sheetView tabSelected="1" workbookViewId="0">
      <selection activeCell="A4" sqref="A4"/>
    </sheetView>
  </sheetViews>
  <sheetFormatPr defaultRowHeight="15" x14ac:dyDescent="0.25"/>
  <cols>
    <col min="1" max="1" width="30.140625" customWidth="1"/>
    <col min="2" max="2" width="9.7109375" customWidth="1"/>
    <col min="3" max="4" width="12.42578125" customWidth="1"/>
    <col min="5" max="5" width="26.28515625" customWidth="1"/>
  </cols>
  <sheetData>
    <row r="2" spans="1:5" x14ac:dyDescent="0.25">
      <c r="A2" s="12" t="s">
        <v>0</v>
      </c>
      <c r="B2" s="12"/>
      <c r="C2" s="12"/>
      <c r="D2" s="12"/>
    </row>
    <row r="3" spans="1:5" x14ac:dyDescent="0.25">
      <c r="A3" t="s">
        <v>155</v>
      </c>
    </row>
    <row r="5" spans="1:5" x14ac:dyDescent="0.25">
      <c r="A5" t="s">
        <v>156</v>
      </c>
    </row>
    <row r="6" spans="1:5" x14ac:dyDescent="0.25">
      <c r="A6" t="s">
        <v>140</v>
      </c>
    </row>
    <row r="7" spans="1:5" x14ac:dyDescent="0.25">
      <c r="A7" s="32" t="s">
        <v>123</v>
      </c>
      <c r="B7" s="32"/>
      <c r="C7" s="32"/>
      <c r="D7" s="32"/>
      <c r="E7" s="32"/>
    </row>
    <row r="8" spans="1:5" ht="30" customHeight="1" x14ac:dyDescent="0.25">
      <c r="A8" s="37" t="s">
        <v>141</v>
      </c>
      <c r="B8" s="37" t="s">
        <v>142</v>
      </c>
      <c r="C8" s="38" t="s">
        <v>147</v>
      </c>
      <c r="D8" s="38"/>
      <c r="E8" s="38"/>
    </row>
    <row r="9" spans="1:5" ht="30" customHeight="1" x14ac:dyDescent="0.25">
      <c r="A9" s="37"/>
      <c r="B9" s="37"/>
      <c r="C9" s="19" t="s">
        <v>145</v>
      </c>
      <c r="D9" s="23" t="s">
        <v>144</v>
      </c>
      <c r="E9" s="20" t="s">
        <v>143</v>
      </c>
    </row>
    <row r="10" spans="1:5" x14ac:dyDescent="0.25">
      <c r="A10" s="18" t="s">
        <v>157</v>
      </c>
      <c r="B10" s="21">
        <v>39717.69</v>
      </c>
      <c r="C10" s="24">
        <v>0</v>
      </c>
      <c r="D10" s="24">
        <v>0</v>
      </c>
      <c r="E10" s="24">
        <v>0</v>
      </c>
    </row>
    <row r="11" spans="1:5" x14ac:dyDescent="0.25">
      <c r="A11" s="18" t="s">
        <v>150</v>
      </c>
      <c r="B11" s="21">
        <v>37731.81</v>
      </c>
      <c r="C11" s="24">
        <v>0</v>
      </c>
      <c r="D11" s="24">
        <v>0</v>
      </c>
      <c r="E11" s="24">
        <v>0</v>
      </c>
    </row>
    <row r="12" spans="1:5" x14ac:dyDescent="0.25">
      <c r="B12" s="1"/>
    </row>
    <row r="13" spans="1:5" x14ac:dyDescent="0.25">
      <c r="A13" s="53" t="s">
        <v>154</v>
      </c>
      <c r="B13" s="53"/>
      <c r="C13" s="53"/>
      <c r="D13" s="53"/>
      <c r="E13" s="53"/>
    </row>
    <row r="14" spans="1:5" x14ac:dyDescent="0.25">
      <c r="A14" s="53"/>
      <c r="B14" s="53"/>
      <c r="C14" s="53"/>
      <c r="D14" s="53"/>
      <c r="E14" s="53"/>
    </row>
    <row r="15" spans="1:5" x14ac:dyDescent="0.25">
      <c r="B15" s="1"/>
    </row>
    <row r="16" spans="1:5" x14ac:dyDescent="0.25">
      <c r="B16" s="1"/>
    </row>
    <row r="17" spans="2:3" x14ac:dyDescent="0.25">
      <c r="B17" s="1"/>
    </row>
    <row r="18" spans="2:3" x14ac:dyDescent="0.25">
      <c r="B18" s="1"/>
    </row>
    <row r="19" spans="2:3" x14ac:dyDescent="0.25">
      <c r="C19" s="28"/>
    </row>
  </sheetData>
  <mergeCells count="5">
    <mergeCell ref="A8:A9"/>
    <mergeCell ref="B8:B9"/>
    <mergeCell ref="C8:E8"/>
    <mergeCell ref="A13:E14"/>
    <mergeCell ref="A7:E7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TabelaEfetivos</vt:lpstr>
      <vt:lpstr>Tabela Cargos em Comissão</vt:lpstr>
      <vt:lpstr>Magistratura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Herbert Gomes Colen</dc:creator>
  <cp:lastModifiedBy>Gabriel Oliveira Viana</cp:lastModifiedBy>
  <cp:lastPrinted>2023-01-30T21:05:33Z</cp:lastPrinted>
  <dcterms:created xsi:type="dcterms:W3CDTF">2023-01-27T20:56:12Z</dcterms:created>
  <dcterms:modified xsi:type="dcterms:W3CDTF">2024-02-05T14:44:18Z</dcterms:modified>
</cp:coreProperties>
</file>